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G:\ท่าจำปี\พ.ศ.2569\ITA 2569\"/>
    </mc:Choice>
  </mc:AlternateContent>
  <xr:revisionPtr revIDLastSave="0" documentId="13_ncr:1_{9FEC34FE-C03C-4D4E-83DC-D7EAF4B3F227}" xr6:coauthVersionLast="47" xr6:coauthVersionMax="47" xr10:uidLastSave="{00000000-0000-0000-0000-000000000000}"/>
  <bookViews>
    <workbookView xWindow="-120" yWindow="-120" windowWidth="24240" windowHeight="13020" xr2:uid="{3D669787-632A-405F-BAB1-ADF99A214A31}"/>
  </bookViews>
  <sheets>
    <sheet name="ต.ค.68" sheetId="1" r:id="rId1"/>
    <sheet name="พ.ย.68" sheetId="2" r:id="rId2"/>
    <sheet name="ธ.ค.68" sheetId="3" r:id="rId3"/>
    <sheet name="ม.ค.69" sheetId="6" r:id="rId4"/>
    <sheet name="ก.พ.69" sheetId="7" r:id="rId5"/>
    <sheet name="มี.ค69" sheetId="4" r:id="rId6"/>
    <sheet name="เม.ย.69" sheetId="5" r:id="rId7"/>
    <sheet name="พ.ค.69" sheetId="8" r:id="rId8"/>
    <sheet name="มิ.ย.69" sheetId="11" r:id="rId9"/>
    <sheet name="ก.ค.69" sheetId="13" r:id="rId10"/>
    <sheet name="ส.ค.69" sheetId="9" r:id="rId11"/>
    <sheet name="ก.ย.69" sheetId="10" r:id="rId12"/>
  </sheets>
  <externalReferences>
    <externalReference r:id="rId13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4" i="8" l="1"/>
  <c r="H21" i="8"/>
  <c r="H18" i="8"/>
  <c r="H15" i="8"/>
  <c r="H12" i="8"/>
  <c r="H9" i="8"/>
  <c r="H6" i="8"/>
  <c r="G24" i="8"/>
  <c r="G21" i="8"/>
  <c r="G18" i="8"/>
  <c r="G15" i="8"/>
  <c r="G12" i="8"/>
  <c r="G9" i="8"/>
  <c r="G6" i="8"/>
  <c r="E24" i="8"/>
  <c r="E21" i="8"/>
  <c r="E18" i="8"/>
  <c r="E16" i="8"/>
  <c r="E15" i="8"/>
  <c r="E12" i="8"/>
  <c r="E10" i="8"/>
  <c r="E9" i="8"/>
  <c r="E6" i="8"/>
  <c r="H49" i="5"/>
  <c r="H45" i="5"/>
  <c r="H41" i="5"/>
  <c r="H38" i="5"/>
  <c r="H35" i="5"/>
  <c r="H32" i="5"/>
  <c r="G49" i="5"/>
  <c r="G45" i="5"/>
  <c r="G41" i="5"/>
  <c r="G38" i="5"/>
  <c r="G35" i="5"/>
  <c r="G32" i="5"/>
  <c r="E49" i="5"/>
  <c r="E45" i="5"/>
  <c r="E41" i="5"/>
  <c r="E38" i="5"/>
  <c r="E35" i="5"/>
  <c r="E32" i="5"/>
  <c r="H23" i="5"/>
  <c r="H19" i="5"/>
  <c r="H15" i="5"/>
  <c r="H12" i="5"/>
  <c r="H9" i="5"/>
  <c r="H6" i="5"/>
  <c r="G23" i="5"/>
  <c r="G19" i="5"/>
  <c r="G15" i="5"/>
  <c r="G12" i="5"/>
  <c r="G9" i="5"/>
  <c r="G6" i="5"/>
  <c r="E23" i="5" a="1"/>
  <c r="E23" i="5" s="1"/>
  <c r="E19" i="5"/>
  <c r="E15" i="5"/>
  <c r="E12" i="5"/>
  <c r="E9" i="5"/>
  <c r="E6" i="5"/>
  <c r="H38" i="4" l="1"/>
  <c r="H35" i="4"/>
  <c r="H31" i="4"/>
  <c r="G31" i="4" s="1"/>
  <c r="E38" i="4"/>
  <c r="E35" i="4"/>
  <c r="E31" i="4"/>
  <c r="H24" i="4"/>
  <c r="H21" i="4"/>
  <c r="H18" i="4"/>
  <c r="H15" i="4"/>
  <c r="H12" i="4"/>
  <c r="H9" i="4"/>
  <c r="H6" i="4"/>
  <c r="G24" i="4"/>
  <c r="G21" i="4"/>
  <c r="G18" i="4"/>
  <c r="G15" i="4"/>
  <c r="G12" i="4"/>
  <c r="G9" i="4"/>
  <c r="G6" i="4"/>
  <c r="E25" i="4"/>
  <c r="E24" i="4"/>
  <c r="E21" i="4"/>
  <c r="E19" i="4"/>
  <c r="E18" i="4"/>
  <c r="E16" i="4"/>
  <c r="E15" i="4"/>
  <c r="E13" i="4"/>
  <c r="E12" i="4"/>
  <c r="E10" i="4"/>
  <c r="E9" i="4"/>
  <c r="E6" i="4"/>
  <c r="H18" i="7"/>
  <c r="H15" i="7"/>
  <c r="H12" i="7"/>
  <c r="H9" i="7"/>
  <c r="H6" i="7"/>
  <c r="G18" i="7"/>
  <c r="G15" i="7"/>
  <c r="G12" i="7"/>
  <c r="G9" i="7"/>
  <c r="G6" i="7"/>
  <c r="E18" i="7"/>
  <c r="E15" i="7"/>
  <c r="E12" i="7"/>
  <c r="E9" i="7"/>
  <c r="E7" i="7"/>
  <c r="E6" i="7"/>
  <c r="E36" i="6"/>
  <c r="H36" i="6"/>
  <c r="H31" i="6"/>
  <c r="H24" i="6"/>
  <c r="H19" i="6"/>
  <c r="H16" i="6"/>
  <c r="H13" i="6"/>
  <c r="H10" i="6"/>
  <c r="E31" i="6"/>
  <c r="H6" i="6"/>
  <c r="G16" i="6" l="1"/>
  <c r="G13" i="6"/>
  <c r="G10" i="6"/>
  <c r="E19" i="6"/>
  <c r="E24" i="6"/>
  <c r="E16" i="6"/>
  <c r="E13" i="6"/>
  <c r="E10" i="6"/>
  <c r="H30" i="3"/>
  <c r="G30" i="3"/>
  <c r="H27" i="3"/>
  <c r="G27" i="3"/>
  <c r="E31" i="3"/>
  <c r="E30" i="3"/>
  <c r="E27" i="3"/>
  <c r="H24" i="3"/>
  <c r="H21" i="3"/>
  <c r="H18" i="3"/>
  <c r="H15" i="3"/>
  <c r="H12" i="3"/>
  <c r="H9" i="3"/>
  <c r="H6" i="3"/>
  <c r="G24" i="3"/>
  <c r="E24" i="3"/>
  <c r="E22" i="3"/>
  <c r="E21" i="3"/>
  <c r="E19" i="3"/>
  <c r="E18" i="3"/>
  <c r="G21" i="3"/>
  <c r="G18" i="3"/>
  <c r="G15" i="3"/>
  <c r="G12" i="3"/>
  <c r="G9" i="3"/>
  <c r="G6" i="3"/>
  <c r="E16" i="3"/>
  <c r="E15" i="3"/>
  <c r="E12" i="3"/>
  <c r="E10" i="3"/>
  <c r="E9" i="3"/>
  <c r="E6" i="3"/>
  <c r="E28" i="2"/>
  <c r="H28" i="2"/>
  <c r="G28" i="2"/>
  <c r="H25" i="2"/>
  <c r="G25" i="2"/>
  <c r="H21" i="2"/>
  <c r="G21" i="2"/>
  <c r="H18" i="2"/>
  <c r="G18" i="2"/>
  <c r="H15" i="2"/>
  <c r="G15" i="2"/>
  <c r="H12" i="2"/>
  <c r="G12" i="2"/>
  <c r="H9" i="2"/>
  <c r="G9" i="2"/>
  <c r="G6" i="2"/>
  <c r="H6" i="2"/>
  <c r="E25" i="2"/>
  <c r="E21" i="2"/>
  <c r="E19" i="2"/>
  <c r="E18" i="2"/>
  <c r="E15" i="2"/>
  <c r="E13" i="2"/>
  <c r="E12" i="2"/>
  <c r="E9" i="2"/>
  <c r="E6" i="2"/>
  <c r="G96" i="1"/>
  <c r="G93" i="1"/>
  <c r="G90" i="1"/>
  <c r="G82" i="1"/>
  <c r="G79" i="1"/>
  <c r="G73" i="1"/>
  <c r="G67" i="1"/>
  <c r="G61" i="1"/>
  <c r="G54" i="1"/>
  <c r="G39" i="1"/>
  <c r="G36" i="1"/>
  <c r="G33" i="1"/>
  <c r="H114" i="1"/>
  <c r="G114" i="1" s="1"/>
  <c r="H111" i="1"/>
  <c r="G111" i="1" s="1"/>
  <c r="H108" i="1"/>
  <c r="G108" i="1" s="1"/>
  <c r="H105" i="1"/>
  <c r="G105" i="1" s="1"/>
  <c r="H102" i="1"/>
  <c r="G102" i="1" s="1"/>
  <c r="H99" i="1"/>
  <c r="G99" i="1" s="1"/>
  <c r="H96" i="1"/>
  <c r="H93" i="1"/>
  <c r="H90" i="1"/>
  <c r="H82" i="1"/>
  <c r="H79" i="1"/>
  <c r="H76" i="1"/>
  <c r="G76" i="1" s="1"/>
  <c r="H73" i="1"/>
  <c r="H70" i="1"/>
  <c r="G70" i="1" s="1"/>
  <c r="H67" i="1"/>
  <c r="H64" i="1"/>
  <c r="G64" i="1" s="1"/>
  <c r="H61" i="1"/>
  <c r="H54" i="1"/>
  <c r="H51" i="1"/>
  <c r="G51" i="1" s="1"/>
  <c r="H48" i="1"/>
  <c r="G48" i="1" s="1"/>
  <c r="H45" i="1"/>
  <c r="G45" i="1" s="1"/>
  <c r="H42" i="1"/>
  <c r="G42" i="1" s="1"/>
  <c r="H39" i="1"/>
  <c r="H36" i="1"/>
  <c r="H33" i="1"/>
  <c r="H27" i="1"/>
  <c r="G27" i="1" s="1"/>
  <c r="H24" i="1"/>
  <c r="G24" i="1" s="1"/>
  <c r="H18" i="1"/>
  <c r="G18" i="1" s="1"/>
  <c r="H15" i="1"/>
  <c r="G15" i="1" s="1"/>
  <c r="H12" i="1"/>
  <c r="G12" i="1" s="1"/>
  <c r="H9" i="1"/>
  <c r="G9" i="1" s="1"/>
  <c r="H6" i="1"/>
  <c r="E114" i="1"/>
  <c r="E111" i="1"/>
  <c r="E109" i="1"/>
  <c r="E108" i="1"/>
  <c r="E105" i="1"/>
  <c r="E102" i="1"/>
  <c r="E99" i="1"/>
  <c r="E96" i="1"/>
  <c r="E93" i="1"/>
  <c r="E90" i="1"/>
  <c r="E82" i="1"/>
  <c r="E79" i="1"/>
  <c r="E76" i="1"/>
  <c r="E73" i="1"/>
  <c r="E70" i="1"/>
  <c r="E67" i="1"/>
  <c r="E64" i="1"/>
  <c r="E61" i="1"/>
  <c r="E54" i="1"/>
  <c r="E51" i="1"/>
  <c r="E49" i="1"/>
  <c r="E48" i="1"/>
  <c r="E45" i="1"/>
  <c r="E43" i="1"/>
  <c r="E42" i="1"/>
  <c r="E40" i="1"/>
  <c r="E39" i="1"/>
  <c r="E37" i="1"/>
  <c r="E36" i="1"/>
  <c r="E34" i="1"/>
  <c r="E33" i="1"/>
  <c r="E28" i="1"/>
  <c r="E27" i="1"/>
  <c r="E25" i="1"/>
  <c r="E24" i="1"/>
  <c r="E18" i="1"/>
  <c r="E15" i="1"/>
  <c r="E12" i="1"/>
  <c r="E9" i="1"/>
  <c r="E6" i="1"/>
  <c r="E6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<sst xmlns="http://schemas.openxmlformats.org/spreadsheetml/2006/main" count="1449" uniqueCount="504">
  <si>
    <t>เทศบาลตำบลท่าจำปี  อำเภอเมืองพะเยา จังหวัดพะเยา</t>
  </si>
  <si>
    <t>ลำดับ</t>
  </si>
  <si>
    <t>รายการพัสดุที่จัดซื้อจัดจ้าง</t>
  </si>
  <si>
    <t>เลขประจำตัวผู้เสียภาษี/</t>
  </si>
  <si>
    <t>งบประมาณ</t>
  </si>
  <si>
    <t>จำนวนเงิน</t>
  </si>
  <si>
    <t>เอกสารอ้างอิง</t>
  </si>
  <si>
    <t>เหตุผลที่สนับสนุน</t>
  </si>
  <si>
    <t>ที่</t>
  </si>
  <si>
    <t xml:space="preserve"> </t>
  </si>
  <si>
    <t>เลขประจำตัวประชาชน</t>
  </si>
  <si>
    <t>ชื่อผู้ประกอบการ</t>
  </si>
  <si>
    <t>ได้รับอนุมัติ</t>
  </si>
  <si>
    <t>ที่จัดซื้อจัดจ้าง</t>
  </si>
  <si>
    <t>เลขที่/ลว</t>
  </si>
  <si>
    <t>วันที่ครบกำหนด</t>
  </si>
  <si>
    <t>056556700xxxx</t>
  </si>
  <si>
    <t xml:space="preserve"> บ. พะเยาเบฟเวอเรจ จก.</t>
  </si>
  <si>
    <t>คุณสมบัติถูกต้อง</t>
  </si>
  <si>
    <t>ครบถ้วน</t>
  </si>
  <si>
    <t>จัดซื้อน้ำมันเชื้อเพลิง (สำนักปลัด)</t>
  </si>
  <si>
    <t>.056355400xxxx</t>
  </si>
  <si>
    <t>หจก. สุวรรณเภรี</t>
  </si>
  <si>
    <t>บันทึกซื้อตกลงซื้อ</t>
  </si>
  <si>
    <t>ตามหนังสือ</t>
  </si>
  <si>
    <t xml:space="preserve"> กค 0421.4/ว322</t>
  </si>
  <si>
    <t>จัดซื้อน้ำมันเชื้อเพลิง (กองช่าง)</t>
  </si>
  <si>
    <t>จัดซื้อน้ำมันเชื้อเพลิง (กองคลัง)</t>
  </si>
  <si>
    <t>จัดซื้อครุภัณฑ์คอมพิวเตอร์</t>
  </si>
  <si>
    <t>.056355800xxxx</t>
  </si>
  <si>
    <t>หจก.พะเยา ซัพพลาย</t>
  </si>
  <si>
    <t xml:space="preserve">ใบสั่งซื้อ </t>
  </si>
  <si>
    <t>เซอร์วิส</t>
  </si>
  <si>
    <t>056356000xxxx</t>
  </si>
  <si>
    <t>หจก.พรพาณิชย์วัสดุ</t>
  </si>
  <si>
    <t>ก่อสร้าง</t>
  </si>
  <si>
    <t>จัดซื้อวัสดุก่อสร้าง</t>
  </si>
  <si>
    <t>จ้างบริการเช่าเครื่องถ่ายเอกสารฯ</t>
  </si>
  <si>
    <t>.056354700xxxx</t>
  </si>
  <si>
    <t>หจก.เอส. พี.ซัพพลายโอเอ</t>
  </si>
  <si>
    <t>ในสำนักงาน ทต.ท่าจำปี</t>
  </si>
  <si>
    <t>ใน ศพด. ทต.ท่าจำปี</t>
  </si>
  <si>
    <t>จ้างเหมาบริการทำความสะอาด ศพด.ฯ</t>
  </si>
  <si>
    <t>356010094xxxx</t>
  </si>
  <si>
    <t>นางศรีวรรณ   อ้อยบำรุง</t>
  </si>
  <si>
    <t>บันทึกข้อตกลงจ้าง</t>
  </si>
  <si>
    <t>จ้างเหมาบริการ ตำแหน่ง คนงานทั่วไป</t>
  </si>
  <si>
    <t>.35610095xxxx</t>
  </si>
  <si>
    <t>นางสาวรมิตา  สละยอง</t>
  </si>
  <si>
    <t>จ้างบริการ พนง.ประจำศูนย์ ปภ.ฯ</t>
  </si>
  <si>
    <t>356010095xxxx</t>
  </si>
  <si>
    <t xml:space="preserve"> นายเอก    ธรรมชัย</t>
  </si>
  <si>
    <t>1161400150xxxx</t>
  </si>
  <si>
    <t xml:space="preserve"> นายกิตติภัต  เข่งค้า</t>
  </si>
  <si>
    <t>356050029xxxx</t>
  </si>
  <si>
    <t>19698002xxxx</t>
  </si>
  <si>
    <t xml:space="preserve">  นายธวัชชัย   แก้วมูล</t>
  </si>
  <si>
    <t>เลขที่ 7 /2568</t>
  </si>
  <si>
    <t>จัดซื้ออาหารเสริม(นม) โรงเรียนประถม</t>
  </si>
  <si>
    <t>.050553500xxxx</t>
  </si>
  <si>
    <t>บ. เชียงใหม่เฟรชมิคล์ จก.</t>
  </si>
  <si>
    <t>สัญญาซื้อขาย</t>
  </si>
  <si>
    <t xml:space="preserve">ภาคเรียนที่ 2 ประจำปีการศึกษา 2567 </t>
  </si>
  <si>
    <t>จัดซื้ออาหารเสริม(นม)สำหรับเด็กปฐมวัย</t>
  </si>
  <si>
    <t>จำนวนเด็ก  32 คน จำนวน  130  วัน</t>
  </si>
  <si>
    <t>เลขที่ 1 /2569</t>
  </si>
  <si>
    <t>เลขที่ 2 /2569</t>
  </si>
  <si>
    <t>เลขที่ 3 /2569</t>
  </si>
  <si>
    <t>วันที่   5    เดือนพฤศจิกายน   พ.ศ. ๒๕๖8</t>
  </si>
  <si>
    <t>สรุปผลการดำเนินงานจัดซื้อจัดจ้างในรอบเดือนตุลาคม  2568</t>
  </si>
  <si>
    <t>เลขที่ 4/2569</t>
  </si>
  <si>
    <t>(สำนักปลัด) คอมพิวเตอร์ แบบ 2</t>
  </si>
  <si>
    <t xml:space="preserve"> จำนวน 2 เครื่อง</t>
  </si>
  <si>
    <t>.057354200xxxx</t>
  </si>
  <si>
    <t>หจก.เชียงรายเทคโนคอม</t>
  </si>
  <si>
    <t>ที่ 01/2569</t>
  </si>
  <si>
    <t>(สำนักปลัด) คอมพิวเตอร์โน้ตบุ๊ก</t>
  </si>
  <si>
    <t>(สำนักปลัด) จำนวน 1 เครื่อง</t>
  </si>
  <si>
    <t>ที่ 02/2569</t>
  </si>
  <si>
    <t>เครื่องพิมพ์แบบฉีดหมึกพร้อมติดตั้ง</t>
  </si>
  <si>
    <t>(สำนักปลัด)  จำนวน  4 เครื่อง</t>
  </si>
  <si>
    <t>ที่ 03/2569</t>
  </si>
  <si>
    <t>(กองคลัง)  จำนวน  1  เครื่อง</t>
  </si>
  <si>
    <t>ที่ 04/2569</t>
  </si>
  <si>
    <t>ที่ 05/2569</t>
  </si>
  <si>
    <t>เครื่องพิมพ์แบบฉีดหมึก</t>
  </si>
  <si>
    <t xml:space="preserve"> (กองช่าง)  จำนวน  2  เครื่อง</t>
  </si>
  <si>
    <t>(Ink Tank Printer)</t>
  </si>
  <si>
    <t xml:space="preserve"> แบบฉีดหมึกพร้อมติดตั้งถังหมึกพิมพ์ </t>
  </si>
  <si>
    <t>ซื้อโต๊ะทำงานเหล็ก ขนาด 5 ฟุต</t>
  </si>
  <si>
    <t>.057554900xxxx</t>
  </si>
  <si>
    <t>บริษัท พรหมนิมิตร</t>
  </si>
  <si>
    <t>คอมเพล็กซ์ จำกัด</t>
  </si>
  <si>
    <t>ที่ 06/2569</t>
  </si>
  <si>
    <t>จำนวน  2  ตัว (กองคลัง)</t>
  </si>
  <si>
    <t>(ครุภัณฑ์สำนักงาน)</t>
  </si>
  <si>
    <t>จัดซื้อตู้เหล็กบานเลื่อนกระจก 5 ฟุต</t>
  </si>
  <si>
    <t>จำนวน  2  ตู้  (กองคลัง)</t>
  </si>
  <si>
    <t>ที่ 07/2569</t>
  </si>
  <si>
    <t xml:space="preserve">   - 2 -</t>
  </si>
  <si>
    <t>จัดซื้อตู้เหล็กแบบ 2 บาน (มอก.)</t>
  </si>
  <si>
    <t>ที่ 08/2569</t>
  </si>
  <si>
    <t>ที่ 09/2569</t>
  </si>
  <si>
    <t>จัดซื้อตู้เหล็กแบบ 4 ลิ้นชัก (มอก.)</t>
  </si>
  <si>
    <t>จำนวน  1  ตู้  (กองคลัง)</t>
  </si>
  <si>
    <t>จำนวน  2  ตู้  (กองช่าง)</t>
  </si>
  <si>
    <t>(กองช่าง) จำนวน  2 รายการ</t>
  </si>
  <si>
    <t>(ไม้เนื้อแข็ง, สกรูปลายสว่าน 2 ")</t>
  </si>
  <si>
    <t>ที่ 11/2569</t>
  </si>
  <si>
    <t>ที่ 10/2569</t>
  </si>
  <si>
    <t>ใบสั่งจ้าง ที่ 1/2569</t>
  </si>
  <si>
    <t>จำนวน  2 เครื่อง</t>
  </si>
  <si>
    <t>จำนวน   1  เครื่อง</t>
  </si>
  <si>
    <t>ใบสั่งจ้าง ที่ 2/2569</t>
  </si>
  <si>
    <t>(Inkjet printer) สำหรับกระดาษ A๓</t>
  </si>
  <si>
    <t>เครื่องคอมพิวเตอร์</t>
  </si>
  <si>
    <t>จ้างตรวจเช็คและซ่อม</t>
  </si>
  <si>
    <t>(หมายเลขครุภัณฑ์ 416-65-0049)</t>
  </si>
  <si>
    <t xml:space="preserve">   - 3 -</t>
  </si>
  <si>
    <t xml:space="preserve">  นายสรศักดิ์  สิทธิพิทักษ์</t>
  </si>
  <si>
    <t>156010149xxxx</t>
  </si>
  <si>
    <t>นายไกรวิชญ์   วุฒิชา</t>
  </si>
  <si>
    <t>เลขที่ 6 /2569</t>
  </si>
  <si>
    <t xml:space="preserve">  นายธนัติทัศไนย  ทาทอง</t>
  </si>
  <si>
    <t>เลขที่ 8 /2569</t>
  </si>
  <si>
    <t>เลขที่ 5 /2569</t>
  </si>
  <si>
    <t>เลขที่ 4 /2569</t>
  </si>
  <si>
    <t>จ้างเหมาบริการบุคคลภายนอก</t>
  </si>
  <si>
    <t>156010151xxxx</t>
  </si>
  <si>
    <t>สิบตรี ณัฐวุฒิ   แก้วนวล</t>
  </si>
  <si>
    <t>ปฏิบัติงานในกองช่าง</t>
  </si>
  <si>
    <t>ตำแหน่ง คนงานทั่วไป เพื่อช่วย</t>
  </si>
  <si>
    <t>เลขที่ 9 /2569</t>
  </si>
  <si>
    <t xml:space="preserve"> จำนวน  นร. 100 คน จำนวน 130 วัน</t>
  </si>
  <si>
    <t>ภาคเรียนที่ 2 ประจำปีการศึกษา 2568</t>
  </si>
  <si>
    <t xml:space="preserve"> เลขที่ 2 /2569</t>
  </si>
  <si>
    <t xml:space="preserve"> เลขที่ 1/2569</t>
  </si>
  <si>
    <t>สัญญาจ้าง</t>
  </si>
  <si>
    <t>โครงการก่อสร้างรางระบายน้ำคอนกรีต</t>
  </si>
  <si>
    <t>.356050023xxxx</t>
  </si>
  <si>
    <t xml:space="preserve"> หจก.เอสทีเค การก่อสร้าง</t>
  </si>
  <si>
    <t xml:space="preserve">เสริมเหล็ก รูปตัวยู แบบมีฝาปิด </t>
  </si>
  <si>
    <t xml:space="preserve"> โดยนายศราวุฒิ  ห่วงศร</t>
  </si>
  <si>
    <t>ม. 9 บ้านสัน</t>
  </si>
  <si>
    <t>.356010094xxxx</t>
  </si>
  <si>
    <t xml:space="preserve"> นายประสงค์   เลื่อยสาด</t>
  </si>
  <si>
    <t>เสริมเหล็ก (จุดเริ่มบ้านนางสุที รัศมี-</t>
  </si>
  <si>
    <t>ม.1 บ้านต๊ำนกกก</t>
  </si>
  <si>
    <t xml:space="preserve"> เลขที่ 2/2569</t>
  </si>
  <si>
    <t xml:space="preserve">   - 4 -</t>
  </si>
  <si>
    <t>.0563567000xxxx</t>
  </si>
  <si>
    <t>หจก.ขุมทรัพย์ บิวดิ้ง</t>
  </si>
  <si>
    <t>โครงการก่อสร้างรางส่งน้ำคอนกรีต</t>
  </si>
  <si>
    <t xml:space="preserve">เสริมเหล็ก  รูปตัวยู  แบบไม่มีฝาปิด </t>
  </si>
  <si>
    <t xml:space="preserve"> เลขที่ 3/2569</t>
  </si>
  <si>
    <t>บ้านห้วยเคียน ม.10 ตำบลท่าจำปี</t>
  </si>
  <si>
    <t>ช่วยดูแลเด็กในศูนย์พัฒนาเด็กเล็ก</t>
  </si>
  <si>
    <t>เทศบาลตำบลท่าจำปี</t>
  </si>
  <si>
    <t>จัดซื้อวัสดุสำนักงาน  (สำนักปลัด)</t>
  </si>
  <si>
    <t>.056354300xxxx</t>
  </si>
  <si>
    <t>หจก.โรงพิมพ์เจริญอักษร</t>
  </si>
  <si>
    <t>จำนวน  37  รายการ</t>
  </si>
  <si>
    <t>ที่ 12/2569</t>
  </si>
  <si>
    <t>จัดซื้อวัสดุสำนักงาน  (กองคลัง)</t>
  </si>
  <si>
    <t>จำนวน  26  รายการ</t>
  </si>
  <si>
    <t>ที่ 13/2569</t>
  </si>
  <si>
    <t>จัดซื้อวัสดุวิทยาศาสตร์หรือการแพทย์</t>
  </si>
  <si>
    <t>ร้านสยามเวชภัณฑ์</t>
  </si>
  <si>
    <t>โดยนายสยาม พิทักษ์เทวา</t>
  </si>
  <si>
    <t>ที่ 14/2569</t>
  </si>
  <si>
    <t>.356990021xxxx</t>
  </si>
  <si>
    <t>จำนวน  13  รายการ</t>
  </si>
  <si>
    <t>ใบสั่งจ้าง</t>
  </si>
  <si>
    <t>ที่ 4/2569</t>
  </si>
  <si>
    <t>จัดจ้างทำตรายางชื่อต่างๆ</t>
  </si>
  <si>
    <t>(วัสดุสำนักงาน กองคลัง)</t>
  </si>
  <si>
    <t>จ้างบริการตรวจเช็คและซ่อมกล้องวงจร</t>
  </si>
  <si>
    <t>ปิดใน ศพด.</t>
  </si>
  <si>
    <t>ที่ 5/2569</t>
  </si>
  <si>
    <t>ร้านมายด์คอม ไอที</t>
  </si>
  <si>
    <t>โดยนายอุเทน  กันธะมี</t>
  </si>
  <si>
    <t>ที่ 6/2569</t>
  </si>
  <si>
    <t>จ้างเหมาบริการรถโดยสารปรับอากาศ</t>
  </si>
  <si>
    <t>ไม่ประจำทาง ตามโครงการศึกษาดูงาน</t>
  </si>
  <si>
    <t>น้อมน้ำพระราชกรณียกิจฯและแสดง</t>
  </si>
  <si>
    <t>ความอาลัยแด่สมเด็จพระนางเจ้าสิริกิติ์ฯ</t>
  </si>
  <si>
    <t>.356060030xxxx</t>
  </si>
  <si>
    <t>นางสาวสุนิพร  ลาบุตรดี</t>
  </si>
  <si>
    <t>จ้างเหมาบริการบุคคลภายนอก สำรวจ</t>
  </si>
  <si>
    <t>.356010086xxxx</t>
  </si>
  <si>
    <t>นางเพ็ญศรี   เรือนคำ</t>
  </si>
  <si>
    <t xml:space="preserve">ข้อมูลสัตว์เพื่อขึ้นทะเบียนสัตว์ </t>
  </si>
  <si>
    <t>(รอบที่ 1) ประจำปี พ.ศ. 2569</t>
  </si>
  <si>
    <t>ที่ 7/2569</t>
  </si>
  <si>
    <t xml:space="preserve">                  - 2 -</t>
  </si>
  <si>
    <t>.557040001xxxx</t>
  </si>
  <si>
    <t>สรุปผลการดำเนินงานจัดซื้อจัดจ้างในรอบเดือนพฤศจิกายน  2568</t>
  </si>
  <si>
    <t>วันที่  2  เดือนธันวาคม   พ.ศ. ๒๕๖8</t>
  </si>
  <si>
    <t>จัดซื้อวัสดุไฟฟ้าและวิทยุ</t>
  </si>
  <si>
    <t>.056353500xxxx</t>
  </si>
  <si>
    <t>หจก.พะเยา นำไพศาล</t>
  </si>
  <si>
    <t>สรุปผลการดำเนินงานจัดซื้อจัดจ้างในรอบเดือนธันวาคม  2568</t>
  </si>
  <si>
    <t>วันที่   5   เดือนมกราคม   พ.ศ. ๒๕๖9</t>
  </si>
  <si>
    <t>ที่ 15/2569</t>
  </si>
  <si>
    <t>จำนวน  7  รายการ</t>
  </si>
  <si>
    <t>เรียนรู้ของสำนักงาน ทต.ท่าจำปี)</t>
  </si>
  <si>
    <t>ประจำปี 2569</t>
  </si>
  <si>
    <t>จ้างบริการตรวจเช็คและซ่อมแซม</t>
  </si>
  <si>
    <t>เครื่องปรับอากาศ ใน ศพด.</t>
  </si>
  <si>
    <t>นายจิรเดช    ผิวใส</t>
  </si>
  <si>
    <t>ที่ 10 /2569</t>
  </si>
  <si>
    <t>จ้างตรวจเช็คและซ่อมเครื่องปริ้น</t>
  </si>
  <si>
    <t>เตอร์พร้อมติดตั้งถังหมึกพิมพ์)</t>
  </si>
  <si>
    <t>.363010019xxxx</t>
  </si>
  <si>
    <t>ที่ 11 /2569</t>
  </si>
  <si>
    <t>(หมายเลขครุภัณฑ์ 480-65-0029)</t>
  </si>
  <si>
    <t>ร้านสุคตการพิมพ์&amp;คอมพิว</t>
  </si>
  <si>
    <t>เตอร์ โดยนายสุคต มอยเซีย</t>
  </si>
  <si>
    <t>.363010095xxxx</t>
  </si>
  <si>
    <t>จ้างบริการทำป้ายไวนิลตามโครงการ</t>
  </si>
  <si>
    <t>รณรงค์ป้องกันและลดอุบัติทางถนน</t>
  </si>
  <si>
    <t>ช่วงเทศกาลปีใหม่ พ.ศ. 2569</t>
  </si>
  <si>
    <t>ที่ 12 /2569</t>
  </si>
  <si>
    <t>(จุดเริ่มบ้านนางโสภา นามบ้าน -</t>
  </si>
  <si>
    <t>โครงการเสริมผิวทางแบบแอสฟัลต์คอน</t>
  </si>
  <si>
    <t>สายแยก พย.ถ.10-001(กม.2+458)</t>
  </si>
  <si>
    <t>บ้านตุ้มเหนือ หมู่ที่ 6 ตำบลท่าจำปี</t>
  </si>
  <si>
    <t>(e-bidding)</t>
  </si>
  <si>
    <t xml:space="preserve"> เลขที่ 7/2569</t>
  </si>
  <si>
    <t>.056355900xxxx</t>
  </si>
  <si>
    <t>หจก. พี-มิกซ์ (3259)</t>
  </si>
  <si>
    <t>โครงการก่อสร้างถนนคอนกรีตเสริม</t>
  </si>
  <si>
    <t>เหล็ก รหัสสายทาง พย. ถ.10-020</t>
  </si>
  <si>
    <t xml:space="preserve"> เลขที่ 6/2569</t>
  </si>
  <si>
    <t>เหล็ก รหัสสายทาง พย. ถ.10-019</t>
  </si>
  <si>
    <t>สายแยก พย.ถ.10-001(กม.1+877)</t>
  </si>
  <si>
    <t>.056354800xxxx</t>
  </si>
  <si>
    <t xml:space="preserve"> เลขที่ 5/2569</t>
  </si>
  <si>
    <t xml:space="preserve"> บริษัท พงค์ภูคา จำกัด</t>
  </si>
  <si>
    <t>จ้างเหมาบริการตรวจเช็คและซ่อมแซม</t>
  </si>
  <si>
    <t>เครื่องเลื่อยยนต์</t>
  </si>
  <si>
    <t>(หมายเลขครุภัณฑ์ 068-65-0004)</t>
  </si>
  <si>
    <t>นายเศกสิทธิ์  สุริโยทัย</t>
  </si>
  <si>
    <t>ซ่อมแซมอาคารศูนย์เรียนรู้</t>
  </si>
  <si>
    <t xml:space="preserve"> (ค่าจ้างเหมาบริการ)</t>
  </si>
  <si>
    <t>นายประเชิญ  เสาร์มะณี</t>
  </si>
  <si>
    <t>13/2569</t>
  </si>
  <si>
    <t>6 ม.ค.69</t>
  </si>
  <si>
    <t>จ้างเหมาบริการปรับปรุงเว็บไซต์</t>
  </si>
  <si>
    <t>ของสำนักงานเทศบาลตำบลท่าจำปี</t>
  </si>
  <si>
    <t>บริษัท ไอ.ที.โกลโบล จำกัด</t>
  </si>
  <si>
    <t>14/2569</t>
  </si>
  <si>
    <t>7 ม.ค.69</t>
  </si>
  <si>
    <t>.050554600xxxx</t>
  </si>
  <si>
    <t>.15010017xxxx</t>
  </si>
  <si>
    <t>ที่ 15 /2569</t>
  </si>
  <si>
    <t>ที่ 16 /2569</t>
  </si>
  <si>
    <t>จ้างเหมาบริการซ่อมแซมกระบอกยก</t>
  </si>
  <si>
    <t>ไฮดรอลิค แบบตึนตะขาบ ตค 4409</t>
  </si>
  <si>
    <t xml:space="preserve">นายไพฑูลย์   ทองจำรูญ  </t>
  </si>
  <si>
    <t>(หมายเลขครุภัณฑ์ 081-58-0001)</t>
  </si>
  <si>
    <t>372040063xxxx</t>
  </si>
  <si>
    <t>.356010025xxxx</t>
  </si>
  <si>
    <t xml:space="preserve"> กรีต รหัสสายทาง พย. ถ.10-018</t>
  </si>
  <si>
    <t>สายแยก พย.ถ.10-002(กม.1+524)</t>
  </si>
  <si>
    <t>บ้านต๊ำนกกก หมู่ที่ 1 ตำบลท่าจำปี</t>
  </si>
  <si>
    <t>.057556400xxxx</t>
  </si>
  <si>
    <t xml:space="preserve"> เลขที่ 4/2569</t>
  </si>
  <si>
    <t>โครงการก่อสร้างพนังกั้นดินคอนกรีต</t>
  </si>
  <si>
    <t xml:space="preserve">เสริมเหล็ก  </t>
  </si>
  <si>
    <t>(จุดเริ่มที่นานางศรีวรรณ  ตะนเครือ -</t>
  </si>
  <si>
    <t>บ้านตุ้มดง  ม.7 ตำบลท่าจำปี</t>
  </si>
  <si>
    <t>วันที่   2   เดือนกุมภาพันธ์   พ.ศ. ๒๕๖9</t>
  </si>
  <si>
    <t>กรีต สายป่าสุสาน หมู่ที่ 3 ตำบลท่าจำปี</t>
  </si>
  <si>
    <t>หนา 0.04 ม.</t>
  </si>
  <si>
    <t xml:space="preserve"> ขนาด กว้าง 3.5 ม. ยาว  245 ม.</t>
  </si>
  <si>
    <t xml:space="preserve"> เลขที่ 8/2569</t>
  </si>
  <si>
    <t>จัดซื้อวัสดุก่อสร้าง (สำนักปลัด)</t>
  </si>
  <si>
    <t>.056356000xxxx</t>
  </si>
  <si>
    <t>(สีสเปย์,สกรุ ดอกสว่าน)</t>
  </si>
  <si>
    <t>ที่ 16/2569</t>
  </si>
  <si>
    <t>จัดซื้อวัสดุคอมพิวเตอร์</t>
  </si>
  <si>
    <t>จำนวน  6  รายการ</t>
  </si>
  <si>
    <t>จัดซื้อวัสดุก่อสร้าง (กองช่าง)</t>
  </si>
  <si>
    <t>(เพื่อซ่อมแซมอาคารศูนย์เรียนรู้ฯ)</t>
  </si>
  <si>
    <t>ที่ 17/2569</t>
  </si>
  <si>
    <t>ที่ 18/2569</t>
  </si>
  <si>
    <t>ปิดในสำนกงานเทศบาลตำบลท่าจำปี</t>
  </si>
  <si>
    <t>จำนวน 2 จุด</t>
  </si>
  <si>
    <t>ที่ 8/2569</t>
  </si>
  <si>
    <t>การชำระภาษีที่ดินและสิ่งปลูกสร้าง</t>
  </si>
  <si>
    <t>จ้างทำป้ายไวนิลประชาสัมพันธ์</t>
  </si>
  <si>
    <t>.363010038xxxx</t>
  </si>
  <si>
    <t>ร้านเจ-ปริ้นท์</t>
  </si>
  <si>
    <t>โดยนายเบญจพล  ทาปัน</t>
  </si>
  <si>
    <t>ที่ 9 /2569</t>
  </si>
  <si>
    <t>.157990007xxxx</t>
  </si>
  <si>
    <t>ร้านพาทรัพย์การค้า</t>
  </si>
  <si>
    <t>โดยนายศรัณย์  อะริยะ</t>
  </si>
  <si>
    <t>ที่ 19/2569</t>
  </si>
  <si>
    <t>วันที่   4  เดือนกุมภาพันธ์   พ.ศ. ๒๕๖9</t>
  </si>
  <si>
    <t>ที่ 20/2569</t>
  </si>
  <si>
    <t>จำนวน  12  รายการ</t>
  </si>
  <si>
    <t>จ้างตรวจเช็คและซ่อมเครื่องวิทยุสื่อ</t>
  </si>
  <si>
    <t>สาร ภายในรถกู้ชีพกู้ภัย ทะเบียน</t>
  </si>
  <si>
    <t>กท 5898 พะเยา</t>
  </si>
  <si>
    <t>นายประเสริฐ   สารขัด</t>
  </si>
  <si>
    <t>ที่ 17 /2569</t>
  </si>
  <si>
    <t>156010025xxxx</t>
  </si>
  <si>
    <t>จ้างเหมาบริการจัดทำเครื่องสักการะ</t>
  </si>
  <si>
    <t>บวงสรวพญางำเมือง ประจำปี 2569</t>
  </si>
  <si>
    <t>ที่ 18 /2569</t>
  </si>
  <si>
    <t>356010020xxxx</t>
  </si>
  <si>
    <t>นางศรีลอ   ละหล้า</t>
  </si>
  <si>
    <t xml:space="preserve"> (ต้นหมากสุ่ม พร้อมสลุงขันดอกไม้)</t>
  </si>
  <si>
    <t>โครงการก่อสร้างพนังกั้นดิน คสล.</t>
  </si>
  <si>
    <t>หจก.โพธิ์ทองซีเมนต์บล็อค</t>
  </si>
  <si>
    <t xml:space="preserve"> เลขที่ 9/2569</t>
  </si>
  <si>
    <t xml:space="preserve"> (บ้านนางธัญรัศมิ์   ศศิถาวรสิทธิ์)</t>
  </si>
  <si>
    <t>หมู่ที่  4  บ้านตุ้มท่า</t>
  </si>
  <si>
    <t>จัดซื้อวัสดุงานบ้านงานครัว</t>
  </si>
  <si>
    <t>ที่ 21/2569</t>
  </si>
  <si>
    <t>จ้างตรวจเช็คและซ่อมแซมรถยนต์</t>
  </si>
  <si>
    <t>.366010099xxxx</t>
  </si>
  <si>
    <t xml:space="preserve"> อู่ช่างหนุ่ม</t>
  </si>
  <si>
    <t>โดยนายสงกรานต์  มีทอง</t>
  </si>
  <si>
    <t>จ้างบริการตรวจเช็คและซ่อมรถยนต์</t>
  </si>
  <si>
    <t>.056553700xxxx</t>
  </si>
  <si>
    <t>บริษัทโตโยต้าพะเยา</t>
  </si>
  <si>
    <t xml:space="preserve">รถพยาบาลฉุกเฉิน ทะเบียน กท 5898 </t>
  </si>
  <si>
    <t>(1994)ผู้จำหน่ายโตโยต้าจก.</t>
  </si>
  <si>
    <t>พะเยา (ค่าบำรุงรักษาและซ่อมแซม)</t>
  </si>
  <si>
    <t>จ้างทำป้ายไวนิลพร้อมโครงไม้ เพื่อ</t>
  </si>
  <si>
    <t>ประชาสัมพันธ์ป้องกันและลดอุบัติเหตุ</t>
  </si>
  <si>
    <t>จ้างทำตรายางชื่อต่างๆ</t>
  </si>
  <si>
    <t>.357990020xxxx</t>
  </si>
  <si>
    <t>นางสุภาวดี  ธนะรัตน์</t>
  </si>
  <si>
    <t>ร้านธนากรบล๊อก</t>
  </si>
  <si>
    <t>(รองนายก ปฎิบัติราชการแทน นายกฯ)</t>
  </si>
  <si>
    <t>ที่ 22/2569</t>
  </si>
  <si>
    <t>(วัสดุสำนักงาน)</t>
  </si>
  <si>
    <t>จ้างซ่อมแซมท่อระบายน้ำ คสล.ลอดถนน</t>
  </si>
  <si>
    <t>การเกษตร หมู่ที่  6</t>
  </si>
  <si>
    <t>ที่ 23/2569</t>
  </si>
  <si>
    <t>จ้างบริการตรวจเช็คและซ่อมจอแอลอีดี</t>
  </si>
  <si>
    <t xml:space="preserve"> (หมายเลขครุภัณฑ์ 478-64-0015</t>
  </si>
  <si>
    <t>กล้องวงจรปิดใน สนง.เทศบาลตำบลท่าจำปี</t>
  </si>
  <si>
    <t>ที่ 24/2569</t>
  </si>
  <si>
    <t>นางสาวสุมาตรา สุวรรณ</t>
  </si>
  <si>
    <t>.256010003xxxx</t>
  </si>
  <si>
    <t>เลขที่ 10 /2569</t>
  </si>
  <si>
    <t>ตำแหน่ง คนงานทั่วไป เพื่อช่วยปฎิบัติงาน</t>
  </si>
  <si>
    <t>เกี่ยวกับเอกสารในกองช่าง</t>
  </si>
  <si>
    <t>หมู่ที่  6  บ้านตุ้มเหนือ</t>
  </si>
  <si>
    <t xml:space="preserve"> (หน้าบ้านนายดวน   ชาวเมือง)</t>
  </si>
  <si>
    <t xml:space="preserve"> เลขที่ 10/2569</t>
  </si>
  <si>
    <t>ยาว  110.00 ม. หนา 0.40 ม. ม.11</t>
  </si>
  <si>
    <t>(บ้านนายรุ่งเรือง  เข่งค้า)</t>
  </si>
  <si>
    <t xml:space="preserve"> เลขที่ 11/2569</t>
  </si>
  <si>
    <t>วันที่    2   เดือนเมษายน   พ.ศ. ๒๕๖9</t>
  </si>
  <si>
    <t>จำนวน  9  รายการ</t>
  </si>
  <si>
    <t>ส่วนกลาง ทะเบียน กค 4734 พะเยา</t>
  </si>
  <si>
    <t>ทางเข้าอ่างเก็บน้ำแม่ตุ้มฯ</t>
  </si>
  <si>
    <t>กว้าง 0.40 ม. ลึกเฉลี่ย 0.30  ม.</t>
  </si>
  <si>
    <t>ใบสั่งจ้าง ที่ 3/2569</t>
  </si>
  <si>
    <t>จัดซื้อน้ำดื่ม บริการประชาชน</t>
  </si>
  <si>
    <t>ก่อสรางฝารางระบายน้ำคอนกรีต</t>
  </si>
  <si>
    <t>จัดซื้อวัสดุยานพาหนะและขนส่ง</t>
  </si>
  <si>
    <t>วันที่    5   เดือนพฤษภาคม    พ.ศ. ๒๕๖9</t>
  </si>
  <si>
    <t>.056554900xxxx</t>
  </si>
  <si>
    <t>บริษัท คูโบต้าพะเยา จำกัด</t>
  </si>
  <si>
    <t>จ้างทำป้ายไวนิลประชาสัมพันธ์การ</t>
  </si>
  <si>
    <t>ป้องกันและลดอุบัติเหตุทางถนนช่วงเทศกาล</t>
  </si>
  <si>
    <t>สงกรานต์ประจำปี 2569</t>
  </si>
  <si>
    <t>นายสุคต  มอยเซีย</t>
  </si>
  <si>
    <t>.356010095xxxx</t>
  </si>
  <si>
    <t>ที่ 25/2569</t>
  </si>
  <si>
    <t>จ้างตรวจเช็คและซ่อมระบบเบรกรถยนต์</t>
  </si>
  <si>
    <t xml:space="preserve"> ทะเบียน กข 6864 พะเยา</t>
  </si>
  <si>
    <t>นายเศรษฐพงษ์  ไชยวงค์</t>
  </si>
  <si>
    <t>556019002xxxx</t>
  </si>
  <si>
    <t>ที่ 26/2569</t>
  </si>
  <si>
    <t>เสริมเหล็ก รูปตัวยู แบบมีฝาปิด   ม.8</t>
  </si>
  <si>
    <t>(บ้านนางพรธิภา  ณ พูน )</t>
  </si>
  <si>
    <t xml:space="preserve">   นายศราวุฒิ  ห่วงศร</t>
  </si>
  <si>
    <t xml:space="preserve"> เลขที่ 12/2569</t>
  </si>
  <si>
    <t xml:space="preserve"> เลขที่ 13/2569</t>
  </si>
  <si>
    <t>(บ้านนายละเอียด  โตปินใจ )</t>
  </si>
  <si>
    <t>เสริมเหล็ก รูปตัวยู แบบมีฝาปิด   ม.5</t>
  </si>
  <si>
    <t>เสริมเหล็ก รูปตัวยู แบบไม่มีฝาปิด   ม.6</t>
  </si>
  <si>
    <t>โครงการก่อสร้างรางรางส่งน้ำคอนกรีต</t>
  </si>
  <si>
    <t>(บ้านนายประมวล  โตปินใจ )</t>
  </si>
  <si>
    <t xml:space="preserve"> เลขที่ 14/2569</t>
  </si>
  <si>
    <t xml:space="preserve"> เลขที่ 15/2569</t>
  </si>
  <si>
    <t>โครงการก่อสร้างพนังกั้นดิน คสล. หน้าวัด</t>
  </si>
  <si>
    <t xml:space="preserve"> เลขที่ 16/2569</t>
  </si>
  <si>
    <t xml:space="preserve"> เลขที่ 17/2569</t>
  </si>
  <si>
    <t>( บ้านนางเขียน  จินะหาญ)</t>
  </si>
  <si>
    <t>( บ้านนางเอรวรรณ  ลายสาร )</t>
  </si>
  <si>
    <t>อุดหนุน ฉก.</t>
  </si>
  <si>
    <t xml:space="preserve"> เลขที่ 18/2569</t>
  </si>
  <si>
    <t xml:space="preserve"> เลขที่ 19/2569</t>
  </si>
  <si>
    <t xml:space="preserve"> เลขที่ 20/2569</t>
  </si>
  <si>
    <t xml:space="preserve">( ซอยบ้านวรายุทธ์ สุขแก้ว บ้านนายชนินท์ </t>
  </si>
  <si>
    <t>สมศรี)</t>
  </si>
  <si>
    <t>ทางหลวงท้องถิ่น พย.ถ.10-022</t>
  </si>
  <si>
    <t>ข้างวัดต๊ำนกกก หมู่ที่ 1  ตำบลท่าจำปี</t>
  </si>
  <si>
    <t>บ้านต๊ำนกกก  หมู่ที่ 1  ตำบลท่าจำปี</t>
  </si>
  <si>
    <t>05235430xxxx</t>
  </si>
  <si>
    <t>หจก. สินทวีเคหะกิจ</t>
  </si>
  <si>
    <t>โสมนัสตุ้มท่า หมู่ 9 บ้านสัน</t>
  </si>
  <si>
    <t>บ้านต๊ำนกกก  หมู่ที่ 1 ตำบลท่าจำปี</t>
  </si>
  <si>
    <t>อะไหล่รถไฮดรอลิค (รถขุดตีนตะขาบ)</t>
  </si>
  <si>
    <t>ทะเบียน ตค 4409 พะเยา</t>
  </si>
  <si>
    <t xml:space="preserve"> (บ้านนางสาวสมัชญา  วงค์ใหญ่</t>
  </si>
  <si>
    <t>ทางหลวงท้องถิ่น พย.ถ.10-022 สายแยก</t>
  </si>
  <si>
    <t>โครงการเสริมผิวทางแบบแอสฟัลต์ติกคอนกรีต</t>
  </si>
  <si>
    <t>เสริมเหล็ก รูปตัวยู แบบมีฝาปิด  ม.11</t>
  </si>
  <si>
    <t>สนับสนุน</t>
  </si>
  <si>
    <t>เหตุผลที่</t>
  </si>
  <si>
    <t>สรุปผลการดำเนินงานจัดซื้อจัดจ้างในรอบเดือนกรกฎาคม  2569</t>
  </si>
  <si>
    <t>วันที่         เดือนกรกฏาคม    พ.ศ. ๒๕๖9</t>
  </si>
  <si>
    <t>สรุปผลการดำเนินงานจัดซื้อจัดจ้างในรอบเดือนมิถุนายน   2569</t>
  </si>
  <si>
    <t>สรุปผลการดำเนินงานจัดซื้อจัดจ้างในรอบเดือนสิงหาคม  2569</t>
  </si>
  <si>
    <t>วันที่        เดือนกันยายน   พ.ศ.๒๕๖9</t>
  </si>
  <si>
    <t>สรุปผลการดำเนินงานจัดซื้อจัดจ้างในรอบเดือนกันยายน   2569</t>
  </si>
  <si>
    <t>วันที่         เดือนตุลาคม    พ.ศ. ๒๕๖9</t>
  </si>
  <si>
    <t>วันที่         เดือนสิงหาคม    พ.ศ. ๒๕๖9</t>
  </si>
  <si>
    <t>จัดซื้อวัสดุสำนักงาน  (กองช่าง)</t>
  </si>
  <si>
    <t>จัดซื้อวัสดุเครื่องแต่งกาย (ชุดดับเพลิง)</t>
  </si>
  <si>
    <t>ร้านโปรเซฟตี้</t>
  </si>
  <si>
    <t>ว่าที่ร้อย กฤษณะ ทะนายมา</t>
  </si>
  <si>
    <t>ที่ 27/2569</t>
  </si>
  <si>
    <t>E-Cocar  ทะเบียน กจ 8931 พะเยา</t>
  </si>
  <si>
    <t>บริษัท มิตซูพันล้าน พะเยา</t>
  </si>
  <si>
    <t>จำกัด</t>
  </si>
  <si>
    <t>ที่ 28/2569</t>
  </si>
  <si>
    <t>จ้างบริการทำตรายางชื่อต่างๆ</t>
  </si>
  <si>
    <t>(วัสดุสำนักงาน กองช่าง)</t>
  </si>
  <si>
    <t>ที่ 29/2569</t>
  </si>
  <si>
    <t>ที่ 30/2569</t>
  </si>
  <si>
    <t>จ้างทำป้ายไวนิล "กิจกรรมวันต้นไม้</t>
  </si>
  <si>
    <t>นายสุคต   มอยเซีย</t>
  </si>
  <si>
    <t>โครงการต่อเติมอาคารสำนักงาน</t>
  </si>
  <si>
    <t xml:space="preserve"> เลขที่ 21/2569</t>
  </si>
  <si>
    <t>เงินสะสม</t>
  </si>
  <si>
    <t>สำนักงานเทศบาลตำบลท่าจำปี</t>
  </si>
  <si>
    <t>วันที่   4   เดือนมิถุนายน    พ.ศ. ๒๕๖9</t>
  </si>
  <si>
    <t xml:space="preserve">โครงการก่อสร้างพนังกั้นดิน คสล. </t>
  </si>
  <si>
    <t>ฝายต้นตะเคียน  หมู่  5 บ้านท่าจำปี</t>
  </si>
  <si>
    <t>หจก.จักร์ธรรมภรณ์</t>
  </si>
  <si>
    <t xml:space="preserve"> เลขที่ 22/2569</t>
  </si>
  <si>
    <t>วิธีคัดเลือก</t>
  </si>
  <si>
    <t>56355900xxxx</t>
  </si>
  <si>
    <t xml:space="preserve"> แบบตึนตะขาบ ตค 4409 พะเยา</t>
  </si>
  <si>
    <t xml:space="preserve">แผงไดรออร์ ลูกปืน รถไฮดรอลิก  </t>
  </si>
  <si>
    <t>จ้างเหมาบริการซ่อมแซมไดร์สตาร์ท์</t>
  </si>
  <si>
    <t>หมู่ที่ 3 ตำบลท่าจำปี</t>
  </si>
  <si>
    <t>ประจำชาติ" ประจำปี 2569</t>
  </si>
  <si>
    <t>หจก.พชรกร รุ่งเรืองกรุ๊ป</t>
  </si>
  <si>
    <t xml:space="preserve"> เลขที่ 23/2569</t>
  </si>
  <si>
    <t>โครงการวางท่อระบายน้ำ พร้อมบ่อพัก</t>
  </si>
  <si>
    <t>หมู่ที่ 2 ตำบลท่าจำปี</t>
  </si>
  <si>
    <t>ราคากลาง</t>
  </si>
  <si>
    <t>ผู้ได้รับการคัดเลือก</t>
  </si>
  <si>
    <t>ราคาที่เสนอ</t>
  </si>
  <si>
    <t>ราคา</t>
  </si>
  <si>
    <t>ที่ตกลงซื้อหรือจ้าง</t>
  </si>
  <si>
    <t>เหตุผลที่คัดเลือกโดยสรุป</t>
  </si>
  <si>
    <t>ผู้เสนอราคา</t>
  </si>
  <si>
    <t>วิธีการจัดซื้อ/จัดจ้าง</t>
  </si>
  <si>
    <t>วิธีเฉพาะเจาะจง</t>
  </si>
  <si>
    <t>รายชื่อ</t>
  </si>
  <si>
    <t>ราคาที่ตกลงซื้อหรือจ้าง</t>
  </si>
  <si>
    <t>วิธีซื้อหรือจ้าง</t>
  </si>
  <si>
    <t>ผู้เสนอราคาต่ำสุด</t>
  </si>
  <si>
    <t>ที่ตกลงจัดซื้อจัดจ้าง</t>
  </si>
  <si>
    <t>หจก. มาลิน ร้อยล้าน999</t>
  </si>
  <si>
    <t>ห้างหุ้นส่วนจำกัด ศิริวิทยาภัณฑ์ 1995</t>
  </si>
  <si>
    <t>บริษัท พงค์ภูคา จำกัด</t>
  </si>
  <si>
    <t>หจก. ศิริวิทยาภัณฑ์ 1995</t>
  </si>
  <si>
    <t>หจก. ชาญนุวัฒน์</t>
  </si>
  <si>
    <t>หจก.จรูญรัตนคอนสตรั๊คชั่น  พะเยา</t>
  </si>
  <si>
    <t>ห้างหุ้นส่วนจำกัด กัปตัน บิลดิง แอนด์ ดีซายน์</t>
  </si>
  <si>
    <t>ห้างหุ้นส่วนจำกัด จรัลรัตน์</t>
  </si>
  <si>
    <t>หจก. กัปตัน บิลดิง แอนด์ ดีซายน์</t>
  </si>
  <si>
    <t>หจก. จรัลรัตน์</t>
  </si>
  <si>
    <t>รายชื่อผู้เสนอราคา</t>
  </si>
  <si>
    <t>ห้างหุ้นส่วนจำกัด พี-มิกซ์ (3259)</t>
  </si>
  <si>
    <t>ห้างหุ้นส่วนจำกัด จรูญรัตนคอนสตรั๊คชั่น พะเยา</t>
  </si>
  <si>
    <t>สรุปผลการดำเนินงานจัดซื้อจัดจ้างในรอบเดือนมกราคม  2569                                                                                                                                                                                    แบบ สขร.1</t>
  </si>
  <si>
    <t>วิธี e-bidding</t>
  </si>
  <si>
    <t>เสนอราคราต่ำสุด</t>
  </si>
  <si>
    <t xml:space="preserve">                                                                        สรุปผลการดำเนินงานจัดซื้อจัดจ้างในรอบเดือนกุมภาพันธ์  2569                                                         แบบ สขร.1</t>
  </si>
  <si>
    <t>รายชื่อผู้ได้รับการคัดเลือก</t>
  </si>
  <si>
    <t>ราคาที่ตกลง</t>
  </si>
  <si>
    <t>จัดซื้อจัดจ้าง</t>
  </si>
  <si>
    <t>คัดเลือกโดยสรุป</t>
  </si>
  <si>
    <t xml:space="preserve">                                                                                 สรุปผลการดำเนินงานจัดซื้อจัดจ้างในรอบเดือนมีนาคม  2569                                                           แบบ สขร.1</t>
  </si>
  <si>
    <t xml:space="preserve">                                                                                                                                    สรุปผลการดำเนินงานจัดซื้อจัดจ้างในรอบเดือนเมษายน  2569                                                                                   แบบ สขร.1</t>
  </si>
  <si>
    <t xml:space="preserve"> พย.ถ.10 - 002 (กม.1+353 )</t>
  </si>
  <si>
    <t xml:space="preserve">                                                                                                         สรุปผลการดำเนินงานจัดซื้อจัดจ้างในรอบเดือนพฤษภาคม   2569                                                                                    แบบ สขร.1</t>
  </si>
  <si>
    <t>วิธีซื้อหรืออจ้าง</t>
  </si>
  <si>
    <t>หจก. ราชสีห์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</si>
</sst>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87" formatCode="_-* #,##0_-;\-* #,##0_-;_-* &quot;-&quot;??_-;_-@_-"/>
    <numFmt numFmtId="188" formatCode="_-* #,##0.0_-;\-* #,##0.0_-;_-* &quot;-&quot;??_-;_-@_-"/>
  </numFmts>
  <fonts count="24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b/>
      <sz val="16"/>
      <color theme="1"/>
      <name val="TH SarabunIT๙"/>
      <family val="2"/>
    </font>
    <font>
      <b/>
      <sz val="14"/>
      <color theme="1"/>
      <name val="TH SarabunIT๙"/>
      <family val="2"/>
    </font>
    <font>
      <sz val="15"/>
      <color theme="1"/>
      <name val="TH SarabunIT๙"/>
      <family val="2"/>
    </font>
    <font>
      <b/>
      <sz val="15"/>
      <color theme="1"/>
      <name val="TH SarabunIT๙"/>
      <family val="2"/>
    </font>
    <font>
      <sz val="14"/>
      <color theme="1"/>
      <name val="TH SarabunIT๙"/>
      <family val="2"/>
    </font>
    <font>
      <sz val="15"/>
      <color rgb="FF000000"/>
      <name val="TH SarabunIT๙"/>
      <family val="2"/>
    </font>
    <font>
      <sz val="15.5"/>
      <color theme="1"/>
      <name val="TH SarabunIT๙"/>
      <family val="2"/>
    </font>
    <font>
      <b/>
      <sz val="15.5"/>
      <color theme="1"/>
      <name val="TH SarabunIT๙"/>
      <family val="2"/>
    </font>
    <font>
      <sz val="16"/>
      <color theme="1"/>
      <name val="TH SarabunIT๙"/>
      <family val="2"/>
    </font>
    <font>
      <b/>
      <sz val="14.5"/>
      <color theme="1"/>
      <name val="TH SarabunIT๙"/>
      <family val="2"/>
    </font>
    <font>
      <b/>
      <sz val="11"/>
      <color theme="1"/>
      <name val="Tahoma"/>
      <family val="2"/>
      <charset val="222"/>
      <scheme val="minor"/>
    </font>
    <font>
      <b/>
      <sz val="15"/>
      <color theme="1"/>
      <name val="TH SarabunIT๙"/>
      <family val="2"/>
      <charset val="222"/>
    </font>
    <font>
      <b/>
      <sz val="15.5"/>
      <color theme="1"/>
      <name val="TH SarabunIT๙"/>
      <family val="2"/>
      <charset val="222"/>
    </font>
    <font>
      <sz val="15"/>
      <color theme="1"/>
      <name val="TH SarabunIT๙"/>
      <family val="2"/>
      <charset val="222"/>
    </font>
    <font>
      <sz val="15.5"/>
      <name val="TH SarabunIT๙"/>
      <family val="2"/>
    </font>
    <font>
      <b/>
      <sz val="11"/>
      <color rgb="FF000000"/>
      <name val="Tahoma"/>
      <family val="2"/>
      <scheme val="minor"/>
    </font>
    <font>
      <sz val="14"/>
      <color rgb="FF000000"/>
      <name val="TH SarabunIT๙"/>
      <family val="2"/>
    </font>
    <font>
      <sz val="13"/>
      <color theme="1"/>
      <name val="TH SarabunIT๙"/>
      <family val="2"/>
    </font>
    <font>
      <sz val="15.5"/>
      <color theme="1"/>
      <name val="Tahoma"/>
      <family val="2"/>
      <charset val="222"/>
      <scheme val="minor"/>
    </font>
    <font>
      <sz val="14"/>
      <color theme="1"/>
      <name val="Tahoma"/>
      <family val="2"/>
      <charset val="222"/>
      <scheme val="minor"/>
    </font>
    <font>
      <sz val="14"/>
      <color rgb="FF1C1C1C"/>
      <name val="TH SarabunIT๙"/>
      <family val="2"/>
    </font>
    <font>
      <sz val="15"/>
      <color rgb="FF1C1C1C"/>
      <name val="TH SarabunIT๙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60">
    <xf numFmtId="0" fontId="0" fillId="0" borderId="0" xfId="0"/>
    <xf numFmtId="0" fontId="3" fillId="0" borderId="1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1" xfId="0" applyFont="1" applyBorder="1" applyAlignment="1">
      <alignment horizontal="left"/>
    </xf>
    <xf numFmtId="0" fontId="4" fillId="0" borderId="1" xfId="0" quotePrefix="1" applyFont="1" applyBorder="1" applyAlignment="1">
      <alignment horizontal="center"/>
    </xf>
    <xf numFmtId="0" fontId="4" fillId="0" borderId="7" xfId="0" applyFont="1" applyBorder="1" applyAlignment="1">
      <alignment horizontal="left"/>
    </xf>
    <xf numFmtId="187" fontId="5" fillId="0" borderId="1" xfId="1" applyNumberFormat="1" applyFont="1" applyBorder="1" applyAlignment="1">
      <alignment horizontal="center"/>
    </xf>
    <xf numFmtId="187" fontId="5" fillId="0" borderId="7" xfId="1" applyNumberFormat="1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15" fontId="4" fillId="0" borderId="7" xfId="0" applyNumberFormat="1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9" xfId="0" applyFont="1" applyBorder="1" applyAlignment="1">
      <alignment horizontal="left"/>
    </xf>
    <xf numFmtId="0" fontId="4" fillId="0" borderId="9" xfId="0" quotePrefix="1" applyFont="1" applyBorder="1" applyAlignment="1">
      <alignment horizontal="center"/>
    </xf>
    <xf numFmtId="0" fontId="4" fillId="0" borderId="10" xfId="0" applyFont="1" applyBorder="1" applyAlignment="1">
      <alignment horizontal="left"/>
    </xf>
    <xf numFmtId="187" fontId="5" fillId="0" borderId="9" xfId="1" applyNumberFormat="1" applyFont="1" applyBorder="1" applyAlignment="1">
      <alignment horizontal="center"/>
    </xf>
    <xf numFmtId="187" fontId="5" fillId="0" borderId="10" xfId="1" applyNumberFormat="1" applyFont="1" applyBorder="1" applyAlignment="1">
      <alignment horizontal="center"/>
    </xf>
    <xf numFmtId="15" fontId="4" fillId="0" borderId="9" xfId="0" applyNumberFormat="1" applyFont="1" applyBorder="1" applyAlignment="1">
      <alignment horizontal="center"/>
    </xf>
    <xf numFmtId="15" fontId="4" fillId="0" borderId="10" xfId="0" applyNumberFormat="1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4" fillId="0" borderId="4" xfId="0" applyFont="1" applyBorder="1" applyAlignment="1">
      <alignment horizontal="left"/>
    </xf>
    <xf numFmtId="0" fontId="4" fillId="0" borderId="11" xfId="0" quotePrefix="1" applyFont="1" applyBorder="1" applyAlignment="1">
      <alignment horizontal="center"/>
    </xf>
    <xf numFmtId="187" fontId="5" fillId="0" borderId="11" xfId="1" applyNumberFormat="1" applyFont="1" applyBorder="1" applyAlignment="1">
      <alignment horizontal="center"/>
    </xf>
    <xf numFmtId="187" fontId="5" fillId="0" borderId="4" xfId="1" applyNumberFormat="1" applyFont="1" applyBorder="1" applyAlignment="1">
      <alignment horizontal="center"/>
    </xf>
    <xf numFmtId="15" fontId="4" fillId="0" borderId="4" xfId="0" applyNumberFormat="1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4" fillId="0" borderId="8" xfId="0" applyFont="1" applyBorder="1" applyAlignment="1">
      <alignment horizontal="left"/>
    </xf>
    <xf numFmtId="0" fontId="4" fillId="0" borderId="8" xfId="0" quotePrefix="1" applyFont="1" applyBorder="1" applyAlignment="1">
      <alignment horizontal="center"/>
    </xf>
    <xf numFmtId="187" fontId="5" fillId="0" borderId="8" xfId="1" applyNumberFormat="1" applyFont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4" fillId="0" borderId="11" xfId="0" applyFont="1" applyBorder="1" applyAlignment="1">
      <alignment horizontal="left"/>
    </xf>
    <xf numFmtId="0" fontId="4" fillId="0" borderId="12" xfId="0" applyFont="1" applyBorder="1" applyAlignment="1">
      <alignment horizontal="center"/>
    </xf>
    <xf numFmtId="0" fontId="4" fillId="0" borderId="4" xfId="0" quotePrefix="1" applyFont="1" applyBorder="1" applyAlignment="1">
      <alignment horizontal="center"/>
    </xf>
    <xf numFmtId="0" fontId="4" fillId="0" borderId="0" xfId="0" applyFont="1" applyAlignment="1">
      <alignment horizontal="center"/>
    </xf>
    <xf numFmtId="15" fontId="4" fillId="0" borderId="1" xfId="0" applyNumberFormat="1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9" xfId="0" applyFont="1" applyBorder="1"/>
    <xf numFmtId="0" fontId="3" fillId="0" borderId="13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4" fillId="0" borderId="6" xfId="0" applyFont="1" applyBorder="1"/>
    <xf numFmtId="0" fontId="7" fillId="0" borderId="6" xfId="0" quotePrefix="1" applyFont="1" applyBorder="1" applyAlignment="1">
      <alignment horizontal="center"/>
    </xf>
    <xf numFmtId="0" fontId="4" fillId="0" borderId="11" xfId="0" applyFont="1" applyBorder="1"/>
    <xf numFmtId="0" fontId="4" fillId="0" borderId="8" xfId="0" applyFont="1" applyBorder="1"/>
    <xf numFmtId="0" fontId="4" fillId="0" borderId="4" xfId="0" applyFont="1" applyBorder="1"/>
    <xf numFmtId="187" fontId="5" fillId="0" borderId="6" xfId="1" applyNumberFormat="1" applyFont="1" applyBorder="1" applyAlignment="1">
      <alignment horizontal="center"/>
    </xf>
    <xf numFmtId="0" fontId="4" fillId="0" borderId="9" xfId="0" applyFont="1" applyBorder="1"/>
    <xf numFmtId="0" fontId="4" fillId="0" borderId="6" xfId="0" applyFont="1" applyBorder="1" applyAlignment="1">
      <alignment horizontal="left"/>
    </xf>
    <xf numFmtId="0" fontId="4" fillId="0" borderId="6" xfId="0" quotePrefix="1" applyFont="1" applyBorder="1" applyAlignment="1">
      <alignment horizontal="center"/>
    </xf>
    <xf numFmtId="15" fontId="4" fillId="0" borderId="8" xfId="0" applyNumberFormat="1" applyFont="1" applyBorder="1" applyAlignment="1">
      <alignment horizontal="center"/>
    </xf>
    <xf numFmtId="0" fontId="4" fillId="0" borderId="0" xfId="0" applyFont="1" applyAlignment="1">
      <alignment horizontal="left"/>
    </xf>
    <xf numFmtId="0" fontId="0" fillId="0" borderId="4" xfId="0" applyBorder="1"/>
    <xf numFmtId="0" fontId="8" fillId="0" borderId="1" xfId="0" quotePrefix="1" applyFont="1" applyBorder="1" applyAlignment="1">
      <alignment horizontal="center"/>
    </xf>
    <xf numFmtId="0" fontId="8" fillId="0" borderId="1" xfId="0" applyFont="1" applyBorder="1"/>
    <xf numFmtId="0" fontId="8" fillId="0" borderId="4" xfId="0" quotePrefix="1" applyFont="1" applyBorder="1" applyAlignment="1">
      <alignment horizontal="center"/>
    </xf>
    <xf numFmtId="0" fontId="8" fillId="0" borderId="4" xfId="0" applyFont="1" applyBorder="1"/>
    <xf numFmtId="187" fontId="5" fillId="0" borderId="0" xfId="1" applyNumberFormat="1" applyFont="1" applyBorder="1" applyAlignment="1">
      <alignment horizontal="center"/>
    </xf>
    <xf numFmtId="15" fontId="4" fillId="0" borderId="11" xfId="0" applyNumberFormat="1" applyFont="1" applyBorder="1" applyAlignment="1">
      <alignment horizontal="center"/>
    </xf>
    <xf numFmtId="0" fontId="4" fillId="0" borderId="1" xfId="0" applyFont="1" applyBorder="1"/>
    <xf numFmtId="0" fontId="4" fillId="0" borderId="0" xfId="0" quotePrefix="1" applyFont="1" applyAlignment="1">
      <alignment horizontal="center"/>
    </xf>
    <xf numFmtId="0" fontId="8" fillId="0" borderId="1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187" fontId="5" fillId="0" borderId="11" xfId="1" applyNumberFormat="1" applyFont="1" applyBorder="1"/>
    <xf numFmtId="4" fontId="5" fillId="0" borderId="11" xfId="0" applyNumberFormat="1" applyFont="1" applyBorder="1"/>
    <xf numFmtId="187" fontId="5" fillId="0" borderId="8" xfId="0" applyNumberFormat="1" applyFont="1" applyBorder="1"/>
    <xf numFmtId="0" fontId="6" fillId="0" borderId="8" xfId="0" applyFont="1" applyBorder="1"/>
    <xf numFmtId="43" fontId="5" fillId="0" borderId="11" xfId="1" applyFont="1" applyBorder="1"/>
    <xf numFmtId="187" fontId="5" fillId="0" borderId="11" xfId="0" applyNumberFormat="1" applyFont="1" applyBorder="1"/>
    <xf numFmtId="0" fontId="9" fillId="0" borderId="9" xfId="0" applyFont="1" applyBorder="1" applyAlignment="1">
      <alignment horizontal="center"/>
    </xf>
    <xf numFmtId="187" fontId="2" fillId="0" borderId="11" xfId="1" applyNumberFormat="1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15" fontId="4" fillId="0" borderId="0" xfId="0" applyNumberFormat="1" applyFont="1" applyAlignment="1">
      <alignment horizontal="center"/>
    </xf>
    <xf numFmtId="0" fontId="8" fillId="0" borderId="11" xfId="0" applyFont="1" applyBorder="1" applyAlignment="1">
      <alignment horizontal="center"/>
    </xf>
    <xf numFmtId="0" fontId="8" fillId="0" borderId="5" xfId="0" quotePrefix="1" applyFont="1" applyBorder="1" applyAlignment="1">
      <alignment horizontal="center"/>
    </xf>
    <xf numFmtId="0" fontId="4" fillId="0" borderId="12" xfId="0" quotePrefix="1" applyFont="1" applyBorder="1" applyAlignment="1">
      <alignment horizontal="center"/>
    </xf>
    <xf numFmtId="0" fontId="4" fillId="0" borderId="5" xfId="0" quotePrefix="1" applyFont="1" applyBorder="1" applyAlignment="1">
      <alignment horizontal="center"/>
    </xf>
    <xf numFmtId="15" fontId="4" fillId="0" borderId="12" xfId="0" applyNumberFormat="1" applyFont="1" applyBorder="1" applyAlignment="1">
      <alignment horizontal="center"/>
    </xf>
    <xf numFmtId="0" fontId="6" fillId="0" borderId="0" xfId="0" applyFont="1" applyAlignment="1">
      <alignment horizontal="center"/>
    </xf>
    <xf numFmtId="0" fontId="4" fillId="0" borderId="10" xfId="0" quotePrefix="1" applyFont="1" applyBorder="1" applyAlignment="1">
      <alignment horizontal="center"/>
    </xf>
    <xf numFmtId="0" fontId="5" fillId="0" borderId="10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6" fillId="0" borderId="4" xfId="0" applyFont="1" applyBorder="1" applyAlignment="1">
      <alignment horizontal="left"/>
    </xf>
    <xf numFmtId="0" fontId="10" fillId="0" borderId="4" xfId="0" applyFont="1" applyBorder="1" applyAlignment="1">
      <alignment horizontal="left"/>
    </xf>
    <xf numFmtId="0" fontId="5" fillId="0" borderId="6" xfId="0" applyFont="1" applyBorder="1" applyAlignment="1">
      <alignment horizontal="center"/>
    </xf>
    <xf numFmtId="0" fontId="8" fillId="0" borderId="9" xfId="0" quotePrefix="1" applyFont="1" applyBorder="1" applyAlignment="1">
      <alignment horizontal="center"/>
    </xf>
    <xf numFmtId="0" fontId="8" fillId="0" borderId="9" xfId="0" applyFont="1" applyBorder="1"/>
    <xf numFmtId="0" fontId="5" fillId="0" borderId="4" xfId="0" applyFont="1" applyBorder="1" applyAlignment="1">
      <alignment horizontal="center"/>
    </xf>
    <xf numFmtId="0" fontId="6" fillId="0" borderId="4" xfId="0" applyFont="1" applyBorder="1"/>
    <xf numFmtId="0" fontId="6" fillId="0" borderId="1" xfId="0" applyFont="1" applyBorder="1"/>
    <xf numFmtId="0" fontId="6" fillId="0" borderId="9" xfId="0" applyFont="1" applyBorder="1" applyAlignment="1">
      <alignment horizontal="left"/>
    </xf>
    <xf numFmtId="0" fontId="6" fillId="0" borderId="9" xfId="0" applyFont="1" applyBorder="1"/>
    <xf numFmtId="0" fontId="11" fillId="0" borderId="4" xfId="0" applyFont="1" applyBorder="1" applyAlignment="1">
      <alignment horizontal="center"/>
    </xf>
    <xf numFmtId="0" fontId="10" fillId="0" borderId="8" xfId="0" applyFont="1" applyBorder="1" applyAlignment="1">
      <alignment horizontal="left"/>
    </xf>
    <xf numFmtId="0" fontId="2" fillId="0" borderId="8" xfId="0" applyFont="1" applyBorder="1" applyAlignment="1">
      <alignment horizontal="center"/>
    </xf>
    <xf numFmtId="187" fontId="2" fillId="0" borderId="8" xfId="1" applyNumberFormat="1" applyFont="1" applyBorder="1" applyAlignment="1">
      <alignment horizontal="center"/>
    </xf>
    <xf numFmtId="187" fontId="2" fillId="0" borderId="9" xfId="1" applyNumberFormat="1" applyFont="1" applyBorder="1" applyAlignment="1">
      <alignment horizontal="center"/>
    </xf>
    <xf numFmtId="0" fontId="8" fillId="0" borderId="5" xfId="0" applyFont="1" applyBorder="1"/>
    <xf numFmtId="0" fontId="8" fillId="0" borderId="0" xfId="0" applyFont="1"/>
    <xf numFmtId="0" fontId="4" fillId="0" borderId="14" xfId="0" applyFont="1" applyBorder="1" applyAlignment="1">
      <alignment horizontal="center"/>
    </xf>
    <xf numFmtId="0" fontId="11" fillId="0" borderId="5" xfId="0" applyFont="1" applyBorder="1" applyAlignment="1">
      <alignment horizontal="center"/>
    </xf>
    <xf numFmtId="15" fontId="4" fillId="0" borderId="5" xfId="0" applyNumberFormat="1" applyFont="1" applyBorder="1" applyAlignment="1">
      <alignment horizontal="center"/>
    </xf>
    <xf numFmtId="0" fontId="6" fillId="0" borderId="11" xfId="0" applyFont="1" applyBorder="1"/>
    <xf numFmtId="0" fontId="11" fillId="0" borderId="9" xfId="0" applyFont="1" applyBorder="1" applyAlignment="1">
      <alignment horizontal="center"/>
    </xf>
    <xf numFmtId="0" fontId="11" fillId="0" borderId="12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0" fillId="0" borderId="11" xfId="0" applyBorder="1"/>
    <xf numFmtId="0" fontId="0" fillId="0" borderId="8" xfId="0" applyBorder="1"/>
    <xf numFmtId="0" fontId="8" fillId="0" borderId="6" xfId="0" quotePrefix="1" applyFont="1" applyBorder="1" applyAlignment="1">
      <alignment horizontal="center"/>
    </xf>
    <xf numFmtId="0" fontId="8" fillId="0" borderId="4" xfId="0" applyFont="1" applyBorder="1" applyAlignment="1">
      <alignment horizontal="left"/>
    </xf>
    <xf numFmtId="0" fontId="8" fillId="0" borderId="0" xfId="0" applyFont="1" applyAlignment="1">
      <alignment horizontal="center"/>
    </xf>
    <xf numFmtId="0" fontId="4" fillId="0" borderId="7" xfId="0" applyFont="1" applyBorder="1" applyAlignment="1">
      <alignment horizontal="center"/>
    </xf>
    <xf numFmtId="187" fontId="5" fillId="0" borderId="14" xfId="1" applyNumberFormat="1" applyFont="1" applyBorder="1"/>
    <xf numFmtId="0" fontId="4" fillId="0" borderId="0" xfId="0" applyFont="1"/>
    <xf numFmtId="187" fontId="5" fillId="0" borderId="5" xfId="1" applyNumberFormat="1" applyFont="1" applyBorder="1"/>
    <xf numFmtId="0" fontId="4" fillId="0" borderId="5" xfId="0" applyFont="1" applyBorder="1"/>
    <xf numFmtId="187" fontId="5" fillId="0" borderId="1" xfId="1" applyNumberFormat="1" applyFont="1" applyBorder="1"/>
    <xf numFmtId="187" fontId="5" fillId="0" borderId="4" xfId="1" applyNumberFormat="1" applyFont="1" applyBorder="1"/>
    <xf numFmtId="0" fontId="4" fillId="0" borderId="10" xfId="0" applyFont="1" applyBorder="1"/>
    <xf numFmtId="187" fontId="5" fillId="0" borderId="9" xfId="1" applyNumberFormat="1" applyFont="1" applyBorder="1"/>
    <xf numFmtId="187" fontId="5" fillId="0" borderId="12" xfId="1" applyNumberFormat="1" applyFont="1" applyBorder="1"/>
    <xf numFmtId="15" fontId="4" fillId="0" borderId="6" xfId="0" applyNumberFormat="1" applyFont="1" applyBorder="1" applyAlignment="1">
      <alignment horizontal="center"/>
    </xf>
    <xf numFmtId="0" fontId="13" fillId="0" borderId="1" xfId="0" applyFont="1" applyBorder="1" applyAlignment="1">
      <alignment horizontal="center"/>
    </xf>
    <xf numFmtId="0" fontId="13" fillId="0" borderId="4" xfId="0" applyFont="1" applyBorder="1" applyAlignment="1">
      <alignment horizontal="center"/>
    </xf>
    <xf numFmtId="0" fontId="13" fillId="0" borderId="9" xfId="0" applyFont="1" applyBorder="1" applyAlignment="1">
      <alignment horizontal="center"/>
    </xf>
    <xf numFmtId="0" fontId="12" fillId="0" borderId="4" xfId="0" applyFont="1" applyBorder="1"/>
    <xf numFmtId="0" fontId="12" fillId="0" borderId="9" xfId="0" applyFont="1" applyBorder="1"/>
    <xf numFmtId="0" fontId="13" fillId="0" borderId="4" xfId="0" applyFont="1" applyBorder="1"/>
    <xf numFmtId="0" fontId="13" fillId="0" borderId="9" xfId="0" applyFont="1" applyBorder="1"/>
    <xf numFmtId="0" fontId="4" fillId="0" borderId="12" xfId="0" applyFont="1" applyBorder="1"/>
    <xf numFmtId="0" fontId="8" fillId="0" borderId="9" xfId="0" applyFont="1" applyBorder="1" applyAlignment="1">
      <alignment horizontal="left"/>
    </xf>
    <xf numFmtId="0" fontId="5" fillId="0" borderId="9" xfId="0" applyFont="1" applyBorder="1" applyAlignment="1">
      <alignment horizontal="center"/>
    </xf>
    <xf numFmtId="0" fontId="14" fillId="0" borderId="1" xfId="0" applyFont="1" applyBorder="1" applyAlignment="1">
      <alignment horizontal="center"/>
    </xf>
    <xf numFmtId="0" fontId="8" fillId="0" borderId="0" xfId="0" applyFont="1" applyAlignment="1">
      <alignment horizontal="left"/>
    </xf>
    <xf numFmtId="0" fontId="9" fillId="0" borderId="1" xfId="0" applyFont="1" applyBorder="1" applyAlignment="1">
      <alignment horizontal="center"/>
    </xf>
    <xf numFmtId="0" fontId="8" fillId="0" borderId="1" xfId="0" applyFont="1" applyBorder="1" applyAlignment="1">
      <alignment horizontal="left"/>
    </xf>
    <xf numFmtId="0" fontId="8" fillId="0" borderId="7" xfId="0" applyFont="1" applyBorder="1" applyAlignment="1">
      <alignment horizontal="center"/>
    </xf>
    <xf numFmtId="187" fontId="9" fillId="0" borderId="11" xfId="1" applyNumberFormat="1" applyFont="1" applyBorder="1" applyAlignment="1">
      <alignment horizontal="center"/>
    </xf>
    <xf numFmtId="187" fontId="9" fillId="0" borderId="4" xfId="1" applyNumberFormat="1" applyFont="1" applyBorder="1" applyAlignment="1">
      <alignment horizontal="center"/>
    </xf>
    <xf numFmtId="15" fontId="8" fillId="0" borderId="1" xfId="0" applyNumberFormat="1" applyFont="1" applyBorder="1" applyAlignment="1">
      <alignment horizontal="center"/>
    </xf>
    <xf numFmtId="15" fontId="8" fillId="0" borderId="4" xfId="0" applyNumberFormat="1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8" fillId="0" borderId="10" xfId="0" applyFont="1" applyBorder="1" applyAlignment="1">
      <alignment horizontal="center"/>
    </xf>
    <xf numFmtId="187" fontId="9" fillId="0" borderId="9" xfId="1" applyNumberFormat="1" applyFont="1" applyBorder="1" applyAlignment="1">
      <alignment horizontal="center"/>
    </xf>
    <xf numFmtId="187" fontId="9" fillId="0" borderId="8" xfId="1" applyNumberFormat="1" applyFont="1" applyBorder="1" applyAlignment="1">
      <alignment horizontal="center"/>
    </xf>
    <xf numFmtId="15" fontId="8" fillId="0" borderId="9" xfId="0" applyNumberFormat="1" applyFont="1" applyBorder="1" applyAlignment="1">
      <alignment horizontal="center"/>
    </xf>
    <xf numFmtId="0" fontId="8" fillId="0" borderId="12" xfId="0" applyFont="1" applyBorder="1" applyAlignment="1">
      <alignment horizontal="center"/>
    </xf>
    <xf numFmtId="0" fontId="8" fillId="0" borderId="9" xfId="0" applyFont="1" applyBorder="1" applyAlignment="1">
      <alignment horizontal="center"/>
    </xf>
    <xf numFmtId="0" fontId="8" fillId="0" borderId="5" xfId="0" applyFont="1" applyBorder="1" applyAlignment="1">
      <alignment horizontal="left"/>
    </xf>
    <xf numFmtId="187" fontId="9" fillId="0" borderId="1" xfId="1" applyNumberFormat="1" applyFont="1" applyBorder="1" applyAlignment="1">
      <alignment horizontal="center"/>
    </xf>
    <xf numFmtId="0" fontId="8" fillId="0" borderId="10" xfId="0" applyFont="1" applyBorder="1"/>
    <xf numFmtId="187" fontId="9" fillId="0" borderId="0" xfId="1" applyNumberFormat="1" applyFont="1" applyBorder="1" applyAlignment="1">
      <alignment horizontal="center"/>
    </xf>
    <xf numFmtId="0" fontId="8" fillId="0" borderId="10" xfId="0" applyFont="1" applyBorder="1" applyAlignment="1">
      <alignment horizontal="left"/>
    </xf>
    <xf numFmtId="187" fontId="9" fillId="0" borderId="4" xfId="1" applyNumberFormat="1" applyFont="1" applyBorder="1"/>
    <xf numFmtId="0" fontId="8" fillId="0" borderId="8" xfId="0" applyFont="1" applyBorder="1"/>
    <xf numFmtId="187" fontId="8" fillId="0" borderId="9" xfId="1" applyNumberFormat="1" applyFont="1" applyBorder="1"/>
    <xf numFmtId="0" fontId="8" fillId="0" borderId="12" xfId="0" applyFont="1" applyBorder="1"/>
    <xf numFmtId="15" fontId="8" fillId="0" borderId="0" xfId="0" applyNumberFormat="1" applyFont="1" applyAlignment="1">
      <alignment horizontal="center"/>
    </xf>
    <xf numFmtId="0" fontId="2" fillId="0" borderId="10" xfId="0" applyFont="1" applyBorder="1"/>
    <xf numFmtId="0" fontId="0" fillId="0" borderId="9" xfId="0" applyBorder="1"/>
    <xf numFmtId="15" fontId="8" fillId="0" borderId="11" xfId="0" applyNumberFormat="1" applyFont="1" applyBorder="1" applyAlignment="1">
      <alignment horizontal="center"/>
    </xf>
    <xf numFmtId="15" fontId="8" fillId="0" borderId="5" xfId="0" applyNumberFormat="1" applyFont="1" applyBorder="1" applyAlignment="1">
      <alignment horizontal="center"/>
    </xf>
    <xf numFmtId="0" fontId="8" fillId="0" borderId="11" xfId="0" applyFont="1" applyBorder="1"/>
    <xf numFmtId="0" fontId="8" fillId="0" borderId="12" xfId="0" applyFont="1" applyBorder="1" applyAlignment="1">
      <alignment horizontal="left"/>
    </xf>
    <xf numFmtId="0" fontId="9" fillId="0" borderId="4" xfId="0" applyFont="1" applyBorder="1" applyAlignment="1">
      <alignment horizontal="center"/>
    </xf>
    <xf numFmtId="0" fontId="16" fillId="0" borderId="4" xfId="0" quotePrefix="1" applyFont="1" applyBorder="1" applyAlignment="1">
      <alignment horizontal="center"/>
    </xf>
    <xf numFmtId="0" fontId="0" fillId="0" borderId="10" xfId="0" applyBorder="1"/>
    <xf numFmtId="0" fontId="8" fillId="0" borderId="6" xfId="0" applyFont="1" applyBorder="1"/>
    <xf numFmtId="0" fontId="15" fillId="0" borderId="11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187" fontId="9" fillId="0" borderId="6" xfId="1" applyNumberFormat="1" applyFont="1" applyBorder="1" applyAlignment="1">
      <alignment horizontal="center"/>
    </xf>
    <xf numFmtId="15" fontId="8" fillId="0" borderId="6" xfId="0" applyNumberFormat="1" applyFont="1" applyBorder="1" applyAlignment="1">
      <alignment horizontal="center"/>
    </xf>
    <xf numFmtId="15" fontId="8" fillId="0" borderId="8" xfId="0" applyNumberFormat="1" applyFont="1" applyBorder="1" applyAlignment="1">
      <alignment horizontal="center"/>
    </xf>
    <xf numFmtId="0" fontId="9" fillId="0" borderId="6" xfId="0" applyFont="1" applyBorder="1" applyAlignment="1">
      <alignment horizontal="center"/>
    </xf>
    <xf numFmtId="0" fontId="15" fillId="0" borderId="4" xfId="0" applyFont="1" applyBorder="1" applyAlignment="1">
      <alignment horizontal="center"/>
    </xf>
    <xf numFmtId="15" fontId="8" fillId="0" borderId="12" xfId="0" applyNumberFormat="1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188" fontId="9" fillId="0" borderId="11" xfId="1" applyNumberFormat="1" applyFont="1" applyBorder="1" applyAlignment="1">
      <alignment horizontal="center"/>
    </xf>
    <xf numFmtId="188" fontId="5" fillId="0" borderId="4" xfId="1" applyNumberFormat="1" applyFont="1" applyBorder="1"/>
    <xf numFmtId="188" fontId="9" fillId="0" borderId="9" xfId="1" applyNumberFormat="1" applyFont="1" applyBorder="1" applyAlignment="1">
      <alignment horizontal="center"/>
    </xf>
    <xf numFmtId="188" fontId="5" fillId="0" borderId="9" xfId="1" applyNumberFormat="1" applyFont="1" applyBorder="1"/>
    <xf numFmtId="0" fontId="8" fillId="0" borderId="11" xfId="0" applyFont="1" applyBorder="1" applyAlignment="1">
      <alignment horizontal="left"/>
    </xf>
    <xf numFmtId="0" fontId="18" fillId="0" borderId="0" xfId="0" applyFont="1" applyAlignment="1">
      <alignment horizontal="center"/>
    </xf>
    <xf numFmtId="0" fontId="17" fillId="0" borderId="9" xfId="0" applyFont="1" applyBorder="1"/>
    <xf numFmtId="0" fontId="18" fillId="0" borderId="0" xfId="0" quotePrefix="1" applyFont="1" applyAlignment="1">
      <alignment horizontal="center"/>
    </xf>
    <xf numFmtId="43" fontId="5" fillId="0" borderId="4" xfId="1" applyFont="1" applyBorder="1"/>
    <xf numFmtId="0" fontId="6" fillId="0" borderId="1" xfId="0" applyFont="1" applyBorder="1" applyAlignment="1">
      <alignment horizontal="left"/>
    </xf>
    <xf numFmtId="0" fontId="0" fillId="0" borderId="12" xfId="0" applyBorder="1"/>
    <xf numFmtId="187" fontId="0" fillId="0" borderId="11" xfId="1" applyNumberFormat="1" applyFont="1" applyBorder="1"/>
    <xf numFmtId="187" fontId="0" fillId="0" borderId="8" xfId="1" applyNumberFormat="1" applyFont="1" applyBorder="1"/>
    <xf numFmtId="0" fontId="19" fillId="0" borderId="1" xfId="0" applyFont="1" applyBorder="1" applyAlignment="1">
      <alignment horizontal="center"/>
    </xf>
    <xf numFmtId="0" fontId="19" fillId="0" borderId="4" xfId="0" applyFont="1" applyBorder="1" applyAlignment="1">
      <alignment horizontal="center"/>
    </xf>
    <xf numFmtId="187" fontId="5" fillId="0" borderId="0" xfId="1" applyNumberFormat="1" applyFont="1" applyBorder="1"/>
    <xf numFmtId="0" fontId="3" fillId="0" borderId="5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5" fillId="0" borderId="4" xfId="0" applyFont="1" applyBorder="1"/>
    <xf numFmtId="0" fontId="5" fillId="0" borderId="9" xfId="0" applyFont="1" applyBorder="1"/>
    <xf numFmtId="43" fontId="5" fillId="0" borderId="9" xfId="1" applyFont="1" applyBorder="1"/>
    <xf numFmtId="187" fontId="5" fillId="0" borderId="4" xfId="0" applyNumberFormat="1" applyFont="1" applyBorder="1"/>
    <xf numFmtId="0" fontId="5" fillId="0" borderId="5" xfId="0" applyFont="1" applyBorder="1"/>
    <xf numFmtId="0" fontId="5" fillId="0" borderId="12" xfId="0" applyFont="1" applyBorder="1"/>
    <xf numFmtId="0" fontId="8" fillId="0" borderId="14" xfId="0" applyFont="1" applyBorder="1" applyAlignment="1">
      <alignment horizontal="center"/>
    </xf>
    <xf numFmtId="0" fontId="6" fillId="0" borderId="0" xfId="0" applyFont="1"/>
    <xf numFmtId="0" fontId="6" fillId="0" borderId="1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6" fillId="0" borderId="12" xfId="0" applyFont="1" applyBorder="1" applyAlignment="1">
      <alignment horizontal="center"/>
    </xf>
    <xf numFmtId="0" fontId="20" fillId="0" borderId="0" xfId="0" applyFont="1"/>
    <xf numFmtId="188" fontId="9" fillId="0" borderId="9" xfId="1" applyNumberFormat="1" applyFont="1" applyBorder="1"/>
    <xf numFmtId="0" fontId="20" fillId="0" borderId="4" xfId="0" applyFont="1" applyBorder="1"/>
    <xf numFmtId="0" fontId="20" fillId="0" borderId="9" xfId="0" applyFont="1" applyBorder="1"/>
    <xf numFmtId="0" fontId="20" fillId="0" borderId="10" xfId="0" applyFont="1" applyBorder="1"/>
    <xf numFmtId="187" fontId="9" fillId="0" borderId="9" xfId="1" applyNumberFormat="1" applyFont="1" applyBorder="1"/>
    <xf numFmtId="43" fontId="9" fillId="0" borderId="4" xfId="1" applyFont="1" applyBorder="1"/>
    <xf numFmtId="0" fontId="21" fillId="0" borderId="9" xfId="0" applyFont="1" applyBorder="1"/>
    <xf numFmtId="15" fontId="8" fillId="0" borderId="14" xfId="0" applyNumberFormat="1" applyFont="1" applyBorder="1" applyAlignment="1">
      <alignment horizontal="center"/>
    </xf>
    <xf numFmtId="0" fontId="20" fillId="0" borderId="5" xfId="0" applyFont="1" applyBorder="1"/>
    <xf numFmtId="0" fontId="20" fillId="0" borderId="12" xfId="0" applyFont="1" applyBorder="1"/>
    <xf numFmtId="0" fontId="10" fillId="0" borderId="0" xfId="0" quotePrefix="1" applyFont="1" applyAlignment="1">
      <alignment horizontal="center"/>
    </xf>
    <xf numFmtId="0" fontId="8" fillId="0" borderId="8" xfId="0" applyFont="1" applyBorder="1" applyAlignment="1">
      <alignment horizontal="left"/>
    </xf>
    <xf numFmtId="0" fontId="8" fillId="0" borderId="8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187" fontId="5" fillId="0" borderId="12" xfId="1" applyNumberFormat="1" applyFont="1" applyBorder="1" applyAlignment="1">
      <alignment horizontal="center"/>
    </xf>
    <xf numFmtId="187" fontId="5" fillId="0" borderId="5" xfId="1" applyNumberFormat="1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187" fontId="5" fillId="0" borderId="4" xfId="1" applyNumberFormat="1" applyFont="1" applyBorder="1" applyAlignment="1">
      <alignment horizontal="left"/>
    </xf>
    <xf numFmtId="187" fontId="5" fillId="0" borderId="8" xfId="1" applyNumberFormat="1" applyFont="1" applyBorder="1" applyAlignment="1">
      <alignment horizontal="left"/>
    </xf>
    <xf numFmtId="187" fontId="5" fillId="0" borderId="0" xfId="1" applyNumberFormat="1" applyFont="1" applyBorder="1" applyAlignment="1">
      <alignment horizontal="left"/>
    </xf>
    <xf numFmtId="0" fontId="3" fillId="0" borderId="8" xfId="0" applyFont="1" applyBorder="1" applyAlignment="1">
      <alignment horizontal="center"/>
    </xf>
    <xf numFmtId="187" fontId="9" fillId="0" borderId="1" xfId="1" applyNumberFormat="1" applyFont="1" applyBorder="1"/>
    <xf numFmtId="0" fontId="5" fillId="0" borderId="0" xfId="0" applyFont="1" applyAlignment="1">
      <alignment horizontal="left"/>
    </xf>
    <xf numFmtId="187" fontId="5" fillId="0" borderId="8" xfId="1" applyNumberFormat="1" applyFont="1" applyBorder="1"/>
    <xf numFmtId="0" fontId="0" fillId="0" borderId="5" xfId="0" applyBorder="1"/>
    <xf numFmtId="0" fontId="22" fillId="0" borderId="0" xfId="0" applyFont="1"/>
    <xf numFmtId="0" fontId="23" fillId="0" borderId="1" xfId="0" applyFont="1" applyBorder="1"/>
    <xf numFmtId="0" fontId="23" fillId="0" borderId="4" xfId="0" applyFont="1" applyBorder="1"/>
    <xf numFmtId="0" fontId="23" fillId="0" borderId="9" xfId="0" applyFont="1" applyBorder="1"/>
    <xf numFmtId="0" fontId="15" fillId="0" borderId="6" xfId="0" applyFont="1" applyBorder="1" applyAlignment="1">
      <alignment horizontal="center" wrapText="1"/>
    </xf>
    <xf numFmtId="0" fontId="22" fillId="0" borderId="4" xfId="0" applyFont="1" applyBorder="1"/>
    <xf numFmtId="0" fontId="15" fillId="0" borderId="1" xfId="0" applyFont="1" applyBorder="1" applyAlignment="1">
      <alignment horizontal="left"/>
    </xf>
    <xf numFmtId="0" fontId="15" fillId="0" borderId="4" xfId="0" applyFont="1" applyBorder="1" applyAlignment="1">
      <alignment horizontal="left"/>
    </xf>
    <xf numFmtId="0" fontId="15" fillId="0" borderId="6" xfId="0" applyFont="1" applyBorder="1" applyAlignment="1">
      <alignment horizontal="left"/>
    </xf>
    <xf numFmtId="0" fontId="15" fillId="0" borderId="6" xfId="0" applyFont="1" applyBorder="1" applyAlignment="1">
      <alignment horizontal="left" wrapText="1"/>
    </xf>
    <xf numFmtId="0" fontId="8" fillId="0" borderId="6" xfId="0" applyFont="1" applyBorder="1" applyAlignment="1">
      <alignment horizontal="left"/>
    </xf>
    <xf numFmtId="0" fontId="6" fillId="0" borderId="11" xfId="0" applyFont="1" applyBorder="1" applyAlignment="1">
      <alignment horizontal="center"/>
    </xf>
    <xf numFmtId="187" fontId="0" fillId="0" borderId="4" xfId="1" applyNumberFormat="1" applyFont="1" applyBorder="1"/>
    <xf numFmtId="187" fontId="0" fillId="0" borderId="9" xfId="1" applyNumberFormat="1" applyFont="1" applyBorder="1"/>
    <xf numFmtId="187" fontId="5" fillId="0" borderId="6" xfId="1" applyNumberFormat="1" applyFont="1" applyBorder="1"/>
    <xf numFmtId="0" fontId="2" fillId="0" borderId="0" xfId="0" applyFont="1"/>
    <xf numFmtId="187" fontId="5" fillId="0" borderId="7" xfId="1" applyNumberFormat="1" applyFont="1" applyBorder="1"/>
    <xf numFmtId="43" fontId="5" fillId="0" borderId="8" xfId="1" applyFont="1" applyBorder="1"/>
    <xf numFmtId="4" fontId="2" fillId="0" borderId="4" xfId="0" applyNumberFormat="1" applyFont="1" applyBorder="1"/>
    <xf numFmtId="4" fontId="2" fillId="0" borderId="1" xfId="0" applyNumberFormat="1" applyFont="1" applyBorder="1"/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3607;&#3656;&#3634;&#3592;&#3635;&#3611;&#3637;/&#3614;.&#3624;.2569/&#3600;&#3634;&#3609;&#3586;&#3657;&#3629;&#3617;&#3641;&#3621;&#3650;&#3588;&#3619;&#3591;&#3585;&#3634;&#3619;&#3611;&#3637;&#3591;&#3610;&#3611;&#3619;&#3632;&#3617;&#3634;&#3603;%202569(&#3651;&#3627;&#3617;&#3656;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โครงการปี 69"/>
      <sheetName val="โครงการก่อสร้าง 69"/>
      <sheetName val="data"/>
      <sheetName val="เรียงตามประกาศ"/>
      <sheetName val="สัญญารายงาน ผอ"/>
      <sheetName val="Sheet1"/>
      <sheetName val="ฐานข้อมูลโครงการปีงบประมาณ 2569"/>
    </sheetNames>
    <sheetDataSet>
      <sheetData sheetId="0"/>
      <sheetData sheetId="1">
        <row r="9">
          <cell r="L9">
            <v>893000</v>
          </cell>
        </row>
        <row r="14">
          <cell r="L14">
            <v>364000</v>
          </cell>
        </row>
        <row r="18">
          <cell r="L18">
            <v>297000</v>
          </cell>
        </row>
        <row r="20">
          <cell r="L20">
            <v>310000</v>
          </cell>
        </row>
        <row r="21">
          <cell r="L21">
            <v>203500</v>
          </cell>
        </row>
        <row r="22">
          <cell r="L22">
            <v>199000</v>
          </cell>
        </row>
        <row r="24">
          <cell r="L24">
            <v>217000</v>
          </cell>
        </row>
        <row r="25">
          <cell r="L25">
            <v>355000</v>
          </cell>
        </row>
      </sheetData>
      <sheetData sheetId="2"/>
      <sheetData sheetId="3"/>
      <sheetData sheetId="4"/>
      <sheetData sheetId="5"/>
      <sheetData sheetId="6" refreshError="1"/>
    </sheetDataSet>
  </externalBook>
</externalLink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8CC95B-02D1-406B-901B-1B461C028874}">
  <dimension ref="A1:M118"/>
  <sheetViews>
    <sheetView tabSelected="1" view="pageBreakPreview" topLeftCell="A110" zoomScaleNormal="110" zoomScaleSheetLayoutView="100" workbookViewId="0">
      <selection activeCell="J113" sqref="J113"/>
    </sheetView>
  </sheetViews>
  <sheetFormatPr defaultRowHeight="14.25" x14ac:dyDescent="0.2"/>
  <cols>
    <col min="1" max="1" width="5.625" customWidth="1"/>
    <col min="2" max="2" width="26.625" customWidth="1"/>
    <col min="3" max="3" width="18.75" customWidth="1"/>
    <col min="4" max="4" width="20" customWidth="1"/>
    <col min="5" max="5" width="18.125" customWidth="1"/>
    <col min="6" max="9" width="12.5" customWidth="1"/>
    <col min="10" max="10" width="14.875" customWidth="1"/>
    <col min="11" max="11" width="16.375" customWidth="1"/>
    <col min="12" max="12" width="12.375" customWidth="1"/>
    <col min="13" max="13" width="17.625" customWidth="1"/>
  </cols>
  <sheetData>
    <row r="1" spans="1:13" ht="20.25" x14ac:dyDescent="0.3">
      <c r="A1" s="258" t="s">
        <v>69</v>
      </c>
      <c r="B1" s="258"/>
      <c r="C1" s="258"/>
      <c r="D1" s="258"/>
      <c r="E1" s="258"/>
      <c r="F1" s="258"/>
      <c r="G1" s="258"/>
      <c r="H1" s="258"/>
      <c r="I1" s="258"/>
      <c r="J1" s="258"/>
      <c r="K1" s="258"/>
      <c r="L1" s="258"/>
      <c r="M1" s="258"/>
    </row>
    <row r="2" spans="1:13" ht="20.25" x14ac:dyDescent="0.3">
      <c r="A2" s="258" t="s">
        <v>0</v>
      </c>
      <c r="B2" s="258"/>
      <c r="C2" s="258"/>
      <c r="D2" s="258"/>
      <c r="E2" s="258"/>
      <c r="F2" s="258"/>
      <c r="G2" s="258"/>
      <c r="H2" s="258"/>
      <c r="I2" s="258"/>
      <c r="J2" s="258"/>
      <c r="K2" s="258"/>
      <c r="L2" s="258"/>
      <c r="M2" s="258"/>
    </row>
    <row r="3" spans="1:13" ht="20.25" x14ac:dyDescent="0.3">
      <c r="A3" s="258" t="s">
        <v>68</v>
      </c>
      <c r="B3" s="258"/>
      <c r="C3" s="258"/>
      <c r="D3" s="258"/>
      <c r="E3" s="258"/>
      <c r="F3" s="258"/>
      <c r="G3" s="258"/>
      <c r="H3" s="258"/>
      <c r="I3" s="258"/>
      <c r="J3" s="258"/>
      <c r="K3" s="258"/>
      <c r="L3" s="258"/>
      <c r="M3" s="258"/>
    </row>
    <row r="4" spans="1:13" ht="18.75" x14ac:dyDescent="0.3">
      <c r="A4" s="1" t="s">
        <v>1</v>
      </c>
      <c r="B4" s="1" t="s">
        <v>2</v>
      </c>
      <c r="C4" s="1" t="s">
        <v>3</v>
      </c>
      <c r="D4" s="1" t="s">
        <v>469</v>
      </c>
      <c r="E4" s="1" t="s">
        <v>464</v>
      </c>
      <c r="F4" s="1" t="s">
        <v>4</v>
      </c>
      <c r="G4" s="1" t="s">
        <v>463</v>
      </c>
      <c r="H4" s="1" t="s">
        <v>465</v>
      </c>
      <c r="I4" s="1" t="s">
        <v>466</v>
      </c>
      <c r="J4" s="227" t="s">
        <v>470</v>
      </c>
      <c r="K4" s="256" t="s">
        <v>6</v>
      </c>
      <c r="L4" s="257"/>
      <c r="M4" s="1" t="s">
        <v>468</v>
      </c>
    </row>
    <row r="5" spans="1:13" ht="18.75" x14ac:dyDescent="0.3">
      <c r="A5" s="39" t="s">
        <v>8</v>
      </c>
      <c r="B5" s="40" t="s">
        <v>9</v>
      </c>
      <c r="C5" s="39" t="s">
        <v>10</v>
      </c>
      <c r="D5" s="39" t="s">
        <v>9</v>
      </c>
      <c r="E5" s="39"/>
      <c r="F5" s="39" t="s">
        <v>12</v>
      </c>
      <c r="G5" s="39"/>
      <c r="H5" s="39"/>
      <c r="I5" s="39" t="s">
        <v>467</v>
      </c>
      <c r="J5" s="39"/>
      <c r="K5" s="41" t="s">
        <v>14</v>
      </c>
      <c r="L5" s="42" t="s">
        <v>15</v>
      </c>
      <c r="M5" s="39"/>
    </row>
    <row r="6" spans="1:13" ht="20.25" x14ac:dyDescent="0.3">
      <c r="A6" s="21">
        <v>1</v>
      </c>
      <c r="B6" s="22" t="s">
        <v>28</v>
      </c>
      <c r="C6" s="57" t="s">
        <v>73</v>
      </c>
      <c r="D6" s="75" t="s">
        <v>74</v>
      </c>
      <c r="E6" s="75" t="str">
        <f>D6</f>
        <v>หจก.เชียงรายเทคโนคอม</v>
      </c>
      <c r="F6" s="24">
        <v>64000</v>
      </c>
      <c r="G6" s="24">
        <v>63800</v>
      </c>
      <c r="H6" s="48">
        <f>I6</f>
        <v>63800</v>
      </c>
      <c r="I6" s="25">
        <v>63800</v>
      </c>
      <c r="J6" s="25" t="s">
        <v>471</v>
      </c>
      <c r="K6" s="9" t="s">
        <v>31</v>
      </c>
      <c r="L6" s="38">
        <v>25158</v>
      </c>
      <c r="M6" s="11" t="s">
        <v>18</v>
      </c>
    </row>
    <row r="7" spans="1:13" ht="19.5" x14ac:dyDescent="0.3">
      <c r="A7" s="21"/>
      <c r="B7" s="34" t="s">
        <v>71</v>
      </c>
      <c r="C7" s="23"/>
      <c r="D7" s="21"/>
      <c r="E7" s="21"/>
      <c r="F7" s="24"/>
      <c r="G7" s="24"/>
      <c r="H7" s="24"/>
      <c r="I7" s="25"/>
      <c r="J7" s="25"/>
      <c r="K7" s="26" t="s">
        <v>75</v>
      </c>
      <c r="L7" s="37"/>
      <c r="M7" s="27" t="s">
        <v>19</v>
      </c>
    </row>
    <row r="8" spans="1:13" ht="19.5" x14ac:dyDescent="0.3">
      <c r="A8" s="29"/>
      <c r="B8" s="30" t="s">
        <v>72</v>
      </c>
      <c r="C8" s="31"/>
      <c r="D8" s="12"/>
      <c r="E8" s="12"/>
      <c r="F8" s="16"/>
      <c r="G8" s="32"/>
      <c r="H8" s="32"/>
      <c r="I8" s="32"/>
      <c r="J8" s="32"/>
      <c r="K8" s="18">
        <v>25128</v>
      </c>
      <c r="L8" s="35"/>
      <c r="M8" s="20"/>
    </row>
    <row r="9" spans="1:13" ht="20.25" x14ac:dyDescent="0.3">
      <c r="A9" s="21">
        <v>2</v>
      </c>
      <c r="B9" s="22" t="s">
        <v>28</v>
      </c>
      <c r="C9" s="57" t="s">
        <v>73</v>
      </c>
      <c r="D9" s="75" t="s">
        <v>74</v>
      </c>
      <c r="E9" s="75" t="str">
        <f>D9</f>
        <v>หจก.เชียงรายเทคโนคอม</v>
      </c>
      <c r="F9" s="24">
        <v>24000</v>
      </c>
      <c r="G9" s="24">
        <f>H9</f>
        <v>23900</v>
      </c>
      <c r="H9" s="24">
        <f>I9</f>
        <v>23900</v>
      </c>
      <c r="I9" s="25">
        <v>23900</v>
      </c>
      <c r="J9" s="25" t="s">
        <v>471</v>
      </c>
      <c r="K9" s="9" t="s">
        <v>31</v>
      </c>
      <c r="L9" s="38">
        <v>25158</v>
      </c>
      <c r="M9" s="11" t="s">
        <v>18</v>
      </c>
    </row>
    <row r="10" spans="1:13" ht="19.5" x14ac:dyDescent="0.3">
      <c r="A10" s="21"/>
      <c r="B10" s="34" t="s">
        <v>76</v>
      </c>
      <c r="C10" s="23"/>
      <c r="D10" s="21"/>
      <c r="E10" s="21"/>
      <c r="F10" s="24"/>
      <c r="G10" s="24"/>
      <c r="H10" s="24"/>
      <c r="I10" s="25"/>
      <c r="J10" s="25"/>
      <c r="K10" s="26" t="s">
        <v>78</v>
      </c>
      <c r="L10" s="37"/>
      <c r="M10" s="27" t="s">
        <v>19</v>
      </c>
    </row>
    <row r="11" spans="1:13" ht="19.5" x14ac:dyDescent="0.3">
      <c r="A11" s="12"/>
      <c r="B11" s="34" t="s">
        <v>77</v>
      </c>
      <c r="C11" s="31"/>
      <c r="D11" s="12"/>
      <c r="E11" s="12"/>
      <c r="F11" s="32"/>
      <c r="G11" s="32"/>
      <c r="H11" s="32"/>
      <c r="I11" s="16"/>
      <c r="J11" s="16"/>
      <c r="K11" s="18">
        <v>25128</v>
      </c>
      <c r="L11" s="35"/>
      <c r="M11" s="20"/>
    </row>
    <row r="12" spans="1:13" ht="20.25" x14ac:dyDescent="0.3">
      <c r="A12" s="21">
        <v>3</v>
      </c>
      <c r="B12" s="4" t="s">
        <v>28</v>
      </c>
      <c r="C12" s="78" t="s">
        <v>73</v>
      </c>
      <c r="D12" s="75" t="s">
        <v>74</v>
      </c>
      <c r="E12" s="75" t="str">
        <f>D12</f>
        <v>หจก.เชียงรายเทคโนคอม</v>
      </c>
      <c r="F12" s="24">
        <v>16400</v>
      </c>
      <c r="G12" s="24">
        <f>H12</f>
        <v>16000</v>
      </c>
      <c r="H12" s="24">
        <f>I12</f>
        <v>16000</v>
      </c>
      <c r="I12" s="25">
        <v>16000</v>
      </c>
      <c r="J12" s="25" t="s">
        <v>471</v>
      </c>
      <c r="K12" s="9" t="s">
        <v>31</v>
      </c>
      <c r="L12" s="38">
        <v>25158</v>
      </c>
      <c r="M12" s="11" t="s">
        <v>18</v>
      </c>
    </row>
    <row r="13" spans="1:13" ht="19.5" x14ac:dyDescent="0.3">
      <c r="A13" s="21"/>
      <c r="B13" s="22" t="s">
        <v>79</v>
      </c>
      <c r="C13" s="62"/>
      <c r="D13" s="34"/>
      <c r="E13" s="34"/>
      <c r="F13" s="24"/>
      <c r="G13" s="24"/>
      <c r="H13" s="24"/>
      <c r="I13" s="25"/>
      <c r="J13" s="25"/>
      <c r="K13" s="26" t="s">
        <v>81</v>
      </c>
      <c r="L13" s="37"/>
      <c r="M13" s="27" t="s">
        <v>19</v>
      </c>
    </row>
    <row r="14" spans="1:13" ht="19.5" x14ac:dyDescent="0.3">
      <c r="A14" s="12"/>
      <c r="B14" s="13" t="s">
        <v>80</v>
      </c>
      <c r="C14" s="77"/>
      <c r="D14" s="13"/>
      <c r="E14" s="13"/>
      <c r="F14" s="16"/>
      <c r="G14" s="32"/>
      <c r="H14" s="16"/>
      <c r="I14" s="16"/>
      <c r="J14" s="16"/>
      <c r="K14" s="18">
        <v>25128</v>
      </c>
      <c r="L14" s="35"/>
      <c r="M14" s="20"/>
    </row>
    <row r="15" spans="1:13" ht="20.25" x14ac:dyDescent="0.3">
      <c r="A15" s="21">
        <v>4</v>
      </c>
      <c r="B15" s="4" t="s">
        <v>28</v>
      </c>
      <c r="C15" s="78" t="s">
        <v>73</v>
      </c>
      <c r="D15" s="75" t="s">
        <v>74</v>
      </c>
      <c r="E15" s="75" t="str">
        <f>D15</f>
        <v>หจก.เชียงรายเทคโนคอม</v>
      </c>
      <c r="F15" s="7">
        <v>4100</v>
      </c>
      <c r="G15" s="8">
        <f>H15</f>
        <v>4000</v>
      </c>
      <c r="H15" s="48">
        <f>I15</f>
        <v>4000</v>
      </c>
      <c r="I15" s="8">
        <v>4000</v>
      </c>
      <c r="J15" s="7" t="s">
        <v>471</v>
      </c>
      <c r="K15" s="9" t="s">
        <v>31</v>
      </c>
      <c r="L15" s="38">
        <v>25158</v>
      </c>
      <c r="M15" s="11" t="s">
        <v>18</v>
      </c>
    </row>
    <row r="16" spans="1:13" ht="19.5" x14ac:dyDescent="0.3">
      <c r="A16" s="21"/>
      <c r="B16" s="22" t="s">
        <v>79</v>
      </c>
      <c r="C16" s="62"/>
      <c r="D16" s="34"/>
      <c r="E16" s="34"/>
      <c r="F16" s="25"/>
      <c r="G16" s="59"/>
      <c r="H16" s="24"/>
      <c r="I16" s="59"/>
      <c r="J16" s="25"/>
      <c r="K16" s="26" t="s">
        <v>83</v>
      </c>
      <c r="L16" s="37"/>
      <c r="M16" s="27" t="s">
        <v>19</v>
      </c>
    </row>
    <row r="17" spans="1:13" ht="19.5" x14ac:dyDescent="0.3">
      <c r="A17" s="29"/>
      <c r="B17" s="13" t="s">
        <v>82</v>
      </c>
      <c r="C17" s="77"/>
      <c r="D17" s="13"/>
      <c r="E17" s="13"/>
      <c r="F17" s="16"/>
      <c r="G17" s="17"/>
      <c r="H17" s="32"/>
      <c r="I17" s="17"/>
      <c r="J17" s="16"/>
      <c r="K17" s="18">
        <v>25128</v>
      </c>
      <c r="L17" s="35"/>
      <c r="M17" s="20"/>
    </row>
    <row r="18" spans="1:13" ht="20.25" x14ac:dyDescent="0.3">
      <c r="A18" s="21">
        <v>5</v>
      </c>
      <c r="B18" s="4" t="s">
        <v>28</v>
      </c>
      <c r="C18" s="78" t="s">
        <v>73</v>
      </c>
      <c r="D18" s="75" t="s">
        <v>74</v>
      </c>
      <c r="E18" s="75" t="str">
        <f>D18</f>
        <v>หจก.เชียงรายเทคโนคอม</v>
      </c>
      <c r="F18" s="24">
        <v>16000</v>
      </c>
      <c r="G18" s="24">
        <f>H18</f>
        <v>15800</v>
      </c>
      <c r="H18" s="24">
        <f>I18</f>
        <v>15800</v>
      </c>
      <c r="I18" s="24">
        <v>15800</v>
      </c>
      <c r="J18" s="24" t="s">
        <v>471</v>
      </c>
      <c r="K18" s="9" t="s">
        <v>31</v>
      </c>
      <c r="L18" s="38">
        <v>25158</v>
      </c>
      <c r="M18" s="11" t="s">
        <v>18</v>
      </c>
    </row>
    <row r="19" spans="1:13" ht="19.5" x14ac:dyDescent="0.3">
      <c r="A19" s="21"/>
      <c r="B19" s="22" t="s">
        <v>85</v>
      </c>
      <c r="C19" s="62"/>
      <c r="D19" s="34"/>
      <c r="E19" s="34"/>
      <c r="F19" s="24"/>
      <c r="G19" s="24"/>
      <c r="H19" s="24"/>
      <c r="I19" s="24"/>
      <c r="J19" s="24"/>
      <c r="K19" s="26" t="s">
        <v>84</v>
      </c>
      <c r="L19" s="37"/>
      <c r="M19" s="27" t="s">
        <v>19</v>
      </c>
    </row>
    <row r="20" spans="1:13" ht="19.5" x14ac:dyDescent="0.3">
      <c r="A20" s="21"/>
      <c r="B20" s="84" t="s">
        <v>114</v>
      </c>
      <c r="C20" s="62"/>
      <c r="D20" s="34"/>
      <c r="E20" s="34"/>
      <c r="F20" s="24"/>
      <c r="G20" s="24"/>
      <c r="H20" s="24"/>
      <c r="I20" s="24"/>
      <c r="J20" s="24"/>
      <c r="K20" s="26">
        <v>25128</v>
      </c>
      <c r="L20" s="37"/>
      <c r="M20" s="27"/>
    </row>
    <row r="21" spans="1:13" ht="19.5" x14ac:dyDescent="0.3">
      <c r="A21" s="21"/>
      <c r="B21" s="84" t="s">
        <v>88</v>
      </c>
      <c r="C21" s="62"/>
      <c r="D21" s="34"/>
      <c r="E21" s="34"/>
      <c r="F21" s="24"/>
      <c r="G21" s="24"/>
      <c r="H21" s="24"/>
      <c r="I21" s="24"/>
      <c r="J21" s="24"/>
      <c r="K21" s="26"/>
      <c r="L21" s="37"/>
      <c r="M21" s="27"/>
    </row>
    <row r="22" spans="1:13" ht="19.5" x14ac:dyDescent="0.3">
      <c r="A22" s="21"/>
      <c r="B22" s="84" t="s">
        <v>87</v>
      </c>
      <c r="C22" s="62"/>
      <c r="D22" s="34"/>
      <c r="E22" s="34"/>
      <c r="F22" s="24"/>
      <c r="G22" s="24"/>
      <c r="H22" s="24"/>
      <c r="I22" s="24"/>
      <c r="J22" s="24"/>
      <c r="K22" s="26"/>
      <c r="L22" s="37"/>
      <c r="M22" s="27"/>
    </row>
    <row r="23" spans="1:13" ht="19.5" x14ac:dyDescent="0.3">
      <c r="A23" s="29"/>
      <c r="B23" s="30" t="s">
        <v>86</v>
      </c>
      <c r="C23" s="31"/>
      <c r="D23" s="12" t="s">
        <v>9</v>
      </c>
      <c r="E23" s="29"/>
      <c r="F23" s="16"/>
      <c r="G23" s="32"/>
      <c r="H23" s="32"/>
      <c r="I23" s="32"/>
      <c r="J23" s="16"/>
      <c r="K23" s="26" t="s">
        <v>9</v>
      </c>
      <c r="L23" s="33"/>
      <c r="M23" s="27"/>
    </row>
    <row r="24" spans="1:13" ht="19.5" x14ac:dyDescent="0.3">
      <c r="A24" s="21">
        <v>6</v>
      </c>
      <c r="B24" s="34" t="s">
        <v>89</v>
      </c>
      <c r="C24" s="36" t="s">
        <v>90</v>
      </c>
      <c r="D24" s="37" t="s">
        <v>91</v>
      </c>
      <c r="E24" s="28" t="str">
        <f>D24</f>
        <v>บริษัท พรหมนิมิตร</v>
      </c>
      <c r="F24" s="24">
        <v>19800</v>
      </c>
      <c r="G24" s="24">
        <f>H24</f>
        <v>19800</v>
      </c>
      <c r="H24" s="24">
        <f>I24</f>
        <v>19800</v>
      </c>
      <c r="I24" s="24">
        <v>19800</v>
      </c>
      <c r="J24" s="24" t="s">
        <v>471</v>
      </c>
      <c r="K24" s="9" t="s">
        <v>31</v>
      </c>
      <c r="L24" s="38">
        <v>25146</v>
      </c>
      <c r="M24" s="11" t="s">
        <v>18</v>
      </c>
    </row>
    <row r="25" spans="1:13" ht="19.5" x14ac:dyDescent="0.3">
      <c r="A25" s="21"/>
      <c r="B25" s="34" t="s">
        <v>94</v>
      </c>
      <c r="C25" s="23"/>
      <c r="D25" s="21" t="s">
        <v>92</v>
      </c>
      <c r="E25" s="28" t="str">
        <f>D25</f>
        <v>คอมเพล็กซ์ จำกัด</v>
      </c>
      <c r="F25" s="24"/>
      <c r="G25" s="24"/>
      <c r="H25" s="24"/>
      <c r="I25" s="24"/>
      <c r="J25" s="24"/>
      <c r="K25" s="26" t="s">
        <v>93</v>
      </c>
      <c r="L25" s="37"/>
      <c r="M25" s="27" t="s">
        <v>19</v>
      </c>
    </row>
    <row r="26" spans="1:13" ht="19.5" x14ac:dyDescent="0.3">
      <c r="A26" s="12"/>
      <c r="B26" s="30" t="s">
        <v>95</v>
      </c>
      <c r="C26" s="31"/>
      <c r="D26" s="12"/>
      <c r="E26" s="29"/>
      <c r="F26" s="32"/>
      <c r="G26" s="32"/>
      <c r="H26" s="32"/>
      <c r="I26" s="32"/>
      <c r="J26" s="32"/>
      <c r="K26" s="18">
        <v>25131</v>
      </c>
      <c r="L26" s="35"/>
      <c r="M26" s="20"/>
    </row>
    <row r="27" spans="1:13" ht="19.5" x14ac:dyDescent="0.3">
      <c r="A27" s="21">
        <v>7</v>
      </c>
      <c r="B27" s="34" t="s">
        <v>96</v>
      </c>
      <c r="C27" s="36" t="s">
        <v>90</v>
      </c>
      <c r="D27" s="37" t="s">
        <v>91</v>
      </c>
      <c r="E27" s="28" t="str">
        <f>D27</f>
        <v>บริษัท พรหมนิมิตร</v>
      </c>
      <c r="F27" s="24">
        <v>16000</v>
      </c>
      <c r="G27" s="24">
        <f>H27</f>
        <v>13800</v>
      </c>
      <c r="H27" s="24">
        <f>I27</f>
        <v>13800</v>
      </c>
      <c r="I27" s="24">
        <v>13800</v>
      </c>
      <c r="J27" s="24" t="s">
        <v>471</v>
      </c>
      <c r="K27" s="9" t="s">
        <v>31</v>
      </c>
      <c r="L27" s="38">
        <v>25146</v>
      </c>
      <c r="M27" s="11" t="s">
        <v>18</v>
      </c>
    </row>
    <row r="28" spans="1:13" ht="19.5" x14ac:dyDescent="0.3">
      <c r="A28" s="21"/>
      <c r="B28" s="34" t="s">
        <v>97</v>
      </c>
      <c r="C28" s="23"/>
      <c r="D28" s="21" t="s">
        <v>92</v>
      </c>
      <c r="E28" s="28" t="str">
        <f>D28</f>
        <v>คอมเพล็กซ์ จำกัด</v>
      </c>
      <c r="F28" s="24"/>
      <c r="G28" s="24"/>
      <c r="H28" s="24"/>
      <c r="I28" s="24"/>
      <c r="J28" s="24"/>
      <c r="K28" s="26" t="s">
        <v>98</v>
      </c>
      <c r="L28" s="37"/>
      <c r="M28" s="27" t="s">
        <v>19</v>
      </c>
    </row>
    <row r="29" spans="1:13" ht="19.5" x14ac:dyDescent="0.3">
      <c r="A29" s="21"/>
      <c r="B29" s="34" t="s">
        <v>95</v>
      </c>
      <c r="C29" s="23"/>
      <c r="D29" s="21"/>
      <c r="E29" s="21"/>
      <c r="F29" s="24"/>
      <c r="G29" s="24"/>
      <c r="H29" s="24"/>
      <c r="I29" s="24"/>
      <c r="J29" s="24"/>
      <c r="K29" s="26">
        <v>25131</v>
      </c>
      <c r="L29" s="73"/>
      <c r="M29" s="27"/>
    </row>
    <row r="30" spans="1:13" ht="28.5" customHeight="1" x14ac:dyDescent="0.3">
      <c r="A30" s="33"/>
      <c r="B30" s="15"/>
      <c r="C30" s="81"/>
      <c r="D30" s="82" t="s">
        <v>99</v>
      </c>
      <c r="E30" s="82"/>
      <c r="F30" s="17"/>
      <c r="G30" s="17"/>
      <c r="H30" s="17"/>
      <c r="I30" s="17"/>
      <c r="J30" s="17"/>
      <c r="K30" s="19"/>
      <c r="L30" s="33"/>
      <c r="M30" s="83"/>
    </row>
    <row r="31" spans="1:13" ht="18.75" x14ac:dyDescent="0.3">
      <c r="A31" s="1" t="s">
        <v>1</v>
      </c>
      <c r="B31" s="1" t="s">
        <v>2</v>
      </c>
      <c r="C31" s="1" t="s">
        <v>3</v>
      </c>
      <c r="D31" s="1" t="s">
        <v>469</v>
      </c>
      <c r="E31" s="1" t="s">
        <v>464</v>
      </c>
      <c r="F31" s="1" t="s">
        <v>4</v>
      </c>
      <c r="G31" s="1" t="s">
        <v>463</v>
      </c>
      <c r="H31" s="1" t="s">
        <v>465</v>
      </c>
      <c r="I31" s="1" t="s">
        <v>466</v>
      </c>
      <c r="J31" s="227" t="s">
        <v>470</v>
      </c>
      <c r="K31" s="256" t="s">
        <v>6</v>
      </c>
      <c r="L31" s="257"/>
      <c r="M31" s="1" t="s">
        <v>468</v>
      </c>
    </row>
    <row r="32" spans="1:13" ht="18.75" x14ac:dyDescent="0.3">
      <c r="A32" s="39" t="s">
        <v>8</v>
      </c>
      <c r="B32" s="40" t="s">
        <v>9</v>
      </c>
      <c r="C32" s="39" t="s">
        <v>10</v>
      </c>
      <c r="D32" s="39" t="s">
        <v>9</v>
      </c>
      <c r="E32" s="39"/>
      <c r="F32" s="39" t="s">
        <v>12</v>
      </c>
      <c r="G32" s="39"/>
      <c r="H32" s="39"/>
      <c r="I32" s="39" t="s">
        <v>467</v>
      </c>
      <c r="J32" s="39"/>
      <c r="K32" s="41" t="s">
        <v>14</v>
      </c>
      <c r="L32" s="42" t="s">
        <v>15</v>
      </c>
      <c r="M32" s="39"/>
    </row>
    <row r="33" spans="1:13" ht="21.75" customHeight="1" x14ac:dyDescent="0.3">
      <c r="A33" s="21">
        <v>8</v>
      </c>
      <c r="B33" s="34" t="s">
        <v>100</v>
      </c>
      <c r="C33" s="36" t="s">
        <v>90</v>
      </c>
      <c r="D33" s="37" t="s">
        <v>91</v>
      </c>
      <c r="E33" s="9" t="str">
        <f>D33</f>
        <v>บริษัท พรหมนิมิตร</v>
      </c>
      <c r="F33" s="24">
        <v>13200</v>
      </c>
      <c r="G33" s="24">
        <f>H33</f>
        <v>13200</v>
      </c>
      <c r="H33" s="24">
        <f>I33</f>
        <v>13200</v>
      </c>
      <c r="I33" s="24">
        <v>13200</v>
      </c>
      <c r="J33" s="24" t="s">
        <v>471</v>
      </c>
      <c r="K33" s="9" t="s">
        <v>31</v>
      </c>
      <c r="L33" s="38">
        <v>25146</v>
      </c>
      <c r="M33" s="11" t="s">
        <v>18</v>
      </c>
    </row>
    <row r="34" spans="1:13" ht="21.75" customHeight="1" x14ac:dyDescent="0.3">
      <c r="A34" s="21"/>
      <c r="B34" s="34" t="s">
        <v>97</v>
      </c>
      <c r="C34" s="23"/>
      <c r="D34" s="21" t="s">
        <v>92</v>
      </c>
      <c r="E34" s="9" t="str">
        <f>D34</f>
        <v>คอมเพล็กซ์ จำกัด</v>
      </c>
      <c r="F34" s="24"/>
      <c r="G34" s="24"/>
      <c r="H34" s="24"/>
      <c r="I34" s="24"/>
      <c r="J34" s="24"/>
      <c r="K34" s="26" t="s">
        <v>101</v>
      </c>
      <c r="L34" s="37"/>
      <c r="M34" s="27" t="s">
        <v>19</v>
      </c>
    </row>
    <row r="35" spans="1:13" ht="21.75" customHeight="1" x14ac:dyDescent="0.3">
      <c r="A35" s="12"/>
      <c r="B35" s="30" t="s">
        <v>95</v>
      </c>
      <c r="C35" s="31"/>
      <c r="D35" s="12"/>
      <c r="E35" s="29"/>
      <c r="F35" s="32"/>
      <c r="G35" s="32"/>
      <c r="H35" s="32"/>
      <c r="I35" s="16"/>
      <c r="J35" s="16"/>
      <c r="K35" s="26">
        <v>25131</v>
      </c>
      <c r="L35" s="73"/>
      <c r="M35" s="27"/>
    </row>
    <row r="36" spans="1:13" ht="19.5" x14ac:dyDescent="0.3">
      <c r="A36" s="21">
        <v>9</v>
      </c>
      <c r="B36" s="34" t="s">
        <v>103</v>
      </c>
      <c r="C36" s="36" t="s">
        <v>90</v>
      </c>
      <c r="D36" s="37" t="s">
        <v>91</v>
      </c>
      <c r="E36" s="28" t="str">
        <f>D36</f>
        <v>บริษัท พรหมนิมิตร</v>
      </c>
      <c r="F36" s="24">
        <v>7200</v>
      </c>
      <c r="G36" s="24">
        <f>H36</f>
        <v>7200</v>
      </c>
      <c r="H36" s="24">
        <f>I36</f>
        <v>7200</v>
      </c>
      <c r="I36" s="24">
        <v>7200</v>
      </c>
      <c r="J36" s="24" t="s">
        <v>471</v>
      </c>
      <c r="K36" s="9" t="s">
        <v>31</v>
      </c>
      <c r="L36" s="38">
        <v>25146</v>
      </c>
      <c r="M36" s="11" t="s">
        <v>18</v>
      </c>
    </row>
    <row r="37" spans="1:13" ht="19.5" x14ac:dyDescent="0.3">
      <c r="A37" s="21"/>
      <c r="B37" s="34" t="s">
        <v>104</v>
      </c>
      <c r="C37" s="23"/>
      <c r="D37" s="21" t="s">
        <v>92</v>
      </c>
      <c r="E37" s="28" t="str">
        <f>D37</f>
        <v>คอมเพล็กซ์ จำกัด</v>
      </c>
      <c r="F37" s="24"/>
      <c r="G37" s="24"/>
      <c r="H37" s="24"/>
      <c r="I37" s="24"/>
      <c r="J37" s="24"/>
      <c r="K37" s="26" t="s">
        <v>102</v>
      </c>
      <c r="L37" s="37"/>
      <c r="M37" s="27" t="s">
        <v>19</v>
      </c>
    </row>
    <row r="38" spans="1:13" ht="19.5" x14ac:dyDescent="0.3">
      <c r="A38" s="29"/>
      <c r="B38" s="30" t="s">
        <v>95</v>
      </c>
      <c r="C38" s="31"/>
      <c r="D38" s="12"/>
      <c r="E38" s="29"/>
      <c r="F38" s="32"/>
      <c r="G38" s="32"/>
      <c r="H38" s="32"/>
      <c r="I38" s="16"/>
      <c r="J38" s="16"/>
      <c r="K38" s="18">
        <v>25131</v>
      </c>
      <c r="L38" s="33"/>
      <c r="M38" s="20"/>
    </row>
    <row r="39" spans="1:13" ht="19.5" x14ac:dyDescent="0.3">
      <c r="A39" s="21">
        <v>10</v>
      </c>
      <c r="B39" s="34" t="s">
        <v>100</v>
      </c>
      <c r="C39" s="36" t="s">
        <v>90</v>
      </c>
      <c r="D39" s="37" t="s">
        <v>91</v>
      </c>
      <c r="E39" s="28" t="str">
        <f>D39</f>
        <v>บริษัท พรหมนิมิตร</v>
      </c>
      <c r="F39" s="24">
        <v>13200</v>
      </c>
      <c r="G39" s="24">
        <f>H39</f>
        <v>13200</v>
      </c>
      <c r="H39" s="24">
        <f>I39</f>
        <v>13200</v>
      </c>
      <c r="I39" s="24">
        <v>13200</v>
      </c>
      <c r="J39" s="24" t="s">
        <v>471</v>
      </c>
      <c r="K39" s="9" t="s">
        <v>31</v>
      </c>
      <c r="L39" s="38">
        <v>25146</v>
      </c>
      <c r="M39" s="11" t="s">
        <v>18</v>
      </c>
    </row>
    <row r="40" spans="1:13" ht="19.5" x14ac:dyDescent="0.3">
      <c r="A40" s="21"/>
      <c r="B40" s="34" t="s">
        <v>105</v>
      </c>
      <c r="C40" s="23"/>
      <c r="D40" s="21" t="s">
        <v>92</v>
      </c>
      <c r="E40" s="28" t="str">
        <f>D40</f>
        <v>คอมเพล็กซ์ จำกัด</v>
      </c>
      <c r="F40" s="24"/>
      <c r="G40" s="24"/>
      <c r="H40" s="24"/>
      <c r="I40" s="24"/>
      <c r="J40" s="24"/>
      <c r="K40" s="26" t="s">
        <v>109</v>
      </c>
      <c r="L40" s="37"/>
      <c r="M40" s="27" t="s">
        <v>19</v>
      </c>
    </row>
    <row r="41" spans="1:13" ht="19.5" x14ac:dyDescent="0.3">
      <c r="A41" s="12"/>
      <c r="B41" s="30" t="s">
        <v>95</v>
      </c>
      <c r="C41" s="31"/>
      <c r="D41" s="12"/>
      <c r="E41" s="29"/>
      <c r="F41" s="32"/>
      <c r="G41" s="32"/>
      <c r="H41" s="32"/>
      <c r="I41" s="16"/>
      <c r="J41" s="16"/>
      <c r="K41" s="18">
        <v>25131</v>
      </c>
      <c r="L41" s="33"/>
      <c r="M41" s="20"/>
    </row>
    <row r="42" spans="1:13" ht="19.5" x14ac:dyDescent="0.3">
      <c r="A42" s="21">
        <v>11</v>
      </c>
      <c r="B42" s="34" t="s">
        <v>36</v>
      </c>
      <c r="C42" s="44" t="s">
        <v>33</v>
      </c>
      <c r="D42" s="3" t="s">
        <v>34</v>
      </c>
      <c r="E42" s="28" t="str">
        <f>D42</f>
        <v>หจก.พรพาณิชย์วัสดุ</v>
      </c>
      <c r="F42" s="24">
        <v>40000</v>
      </c>
      <c r="G42" s="24">
        <f>H42</f>
        <v>5700</v>
      </c>
      <c r="H42" s="24">
        <f>I42</f>
        <v>5700</v>
      </c>
      <c r="I42" s="25">
        <v>5700</v>
      </c>
      <c r="J42" s="25" t="s">
        <v>471</v>
      </c>
      <c r="K42" s="9" t="s">
        <v>31</v>
      </c>
      <c r="L42" s="38">
        <v>25146</v>
      </c>
      <c r="M42" s="11" t="s">
        <v>18</v>
      </c>
    </row>
    <row r="43" spans="1:13" ht="19.5" x14ac:dyDescent="0.3">
      <c r="A43" s="21"/>
      <c r="B43" s="34" t="s">
        <v>106</v>
      </c>
      <c r="C43" s="45"/>
      <c r="D43" s="21" t="s">
        <v>35</v>
      </c>
      <c r="E43" s="28" t="str">
        <f>D43</f>
        <v>ก่อสร้าง</v>
      </c>
      <c r="F43" s="24"/>
      <c r="G43" s="24"/>
      <c r="H43" s="24"/>
      <c r="I43" s="25"/>
      <c r="J43" s="25"/>
      <c r="K43" s="26" t="s">
        <v>108</v>
      </c>
      <c r="L43" s="37"/>
      <c r="M43" s="27" t="s">
        <v>19</v>
      </c>
    </row>
    <row r="44" spans="1:13" ht="19.5" x14ac:dyDescent="0.3">
      <c r="A44" s="12"/>
      <c r="B44" s="30" t="s">
        <v>107</v>
      </c>
      <c r="C44" s="46"/>
      <c r="D44" s="12"/>
      <c r="E44" s="29"/>
      <c r="F44" s="32"/>
      <c r="G44" s="32"/>
      <c r="H44" s="32"/>
      <c r="I44" s="16"/>
      <c r="J44" s="25"/>
      <c r="K44" s="26">
        <v>25135</v>
      </c>
      <c r="L44" s="33"/>
      <c r="M44" s="20"/>
    </row>
    <row r="45" spans="1:13" ht="19.5" x14ac:dyDescent="0.3">
      <c r="A45" s="21">
        <v>12</v>
      </c>
      <c r="B45" s="4" t="s">
        <v>37</v>
      </c>
      <c r="C45" s="5" t="s">
        <v>38</v>
      </c>
      <c r="D45" s="3" t="s">
        <v>39</v>
      </c>
      <c r="E45" s="9" t="str">
        <f>D45</f>
        <v>หจก.เอส. พี.ซัพพลายโอเอ</v>
      </c>
      <c r="F45" s="48">
        <v>60000</v>
      </c>
      <c r="G45" s="48">
        <f>H45</f>
        <v>60000</v>
      </c>
      <c r="H45" s="48">
        <f>I45</f>
        <v>60000</v>
      </c>
      <c r="I45" s="48">
        <v>60000</v>
      </c>
      <c r="J45" s="48" t="s">
        <v>471</v>
      </c>
      <c r="K45" s="9" t="s">
        <v>110</v>
      </c>
      <c r="L45" s="38">
        <v>25476</v>
      </c>
      <c r="M45" s="11" t="s">
        <v>18</v>
      </c>
    </row>
    <row r="46" spans="1:13" ht="19.5" x14ac:dyDescent="0.3">
      <c r="A46" s="21"/>
      <c r="B46" s="22" t="s">
        <v>40</v>
      </c>
      <c r="C46" s="47"/>
      <c r="D46" s="45"/>
      <c r="E46" s="47"/>
      <c r="F46" s="45"/>
      <c r="G46" s="45"/>
      <c r="H46" s="45"/>
      <c r="I46" s="24"/>
      <c r="J46" s="24"/>
      <c r="K46" s="26">
        <v>25112</v>
      </c>
      <c r="L46" s="37"/>
      <c r="M46" s="27" t="s">
        <v>24</v>
      </c>
    </row>
    <row r="47" spans="1:13" ht="19.5" x14ac:dyDescent="0.3">
      <c r="A47" s="29"/>
      <c r="B47" s="30" t="s">
        <v>111</v>
      </c>
      <c r="C47" s="49"/>
      <c r="D47" s="46"/>
      <c r="E47" s="49"/>
      <c r="F47" s="46"/>
      <c r="G47" s="46"/>
      <c r="H47" s="46"/>
      <c r="I47" s="32"/>
      <c r="J47" s="32"/>
      <c r="K47" s="29"/>
      <c r="L47" s="35"/>
      <c r="M47" s="20" t="s">
        <v>25</v>
      </c>
    </row>
    <row r="48" spans="1:13" ht="19.5" x14ac:dyDescent="0.3">
      <c r="A48" s="3">
        <v>13</v>
      </c>
      <c r="B48" s="22" t="s">
        <v>37</v>
      </c>
      <c r="C48" s="36" t="s">
        <v>29</v>
      </c>
      <c r="D48" s="37" t="s">
        <v>30</v>
      </c>
      <c r="E48" s="28" t="str">
        <f>D48</f>
        <v>หจก.พะเยา ซัพพลาย</v>
      </c>
      <c r="F48" s="25">
        <v>30000</v>
      </c>
      <c r="G48" s="25">
        <f>H48</f>
        <v>30000</v>
      </c>
      <c r="H48" s="25">
        <f>I48</f>
        <v>30000</v>
      </c>
      <c r="I48" s="25">
        <v>30000</v>
      </c>
      <c r="J48" s="25" t="s">
        <v>471</v>
      </c>
      <c r="K48" s="9" t="s">
        <v>113</v>
      </c>
      <c r="L48" s="38">
        <v>25476</v>
      </c>
      <c r="M48" s="11" t="s">
        <v>18</v>
      </c>
    </row>
    <row r="49" spans="1:13" ht="19.5" x14ac:dyDescent="0.3">
      <c r="A49" s="21"/>
      <c r="B49" s="34" t="s">
        <v>41</v>
      </c>
      <c r="C49" s="23"/>
      <c r="D49" s="21" t="s">
        <v>32</v>
      </c>
      <c r="E49" s="28" t="str">
        <f>D49</f>
        <v>เซอร์วิส</v>
      </c>
      <c r="F49" s="24"/>
      <c r="G49" s="24"/>
      <c r="H49" s="24"/>
      <c r="I49" s="24"/>
      <c r="J49" s="24"/>
      <c r="K49" s="26">
        <v>25112</v>
      </c>
      <c r="L49" s="21"/>
      <c r="M49" s="27" t="s">
        <v>24</v>
      </c>
    </row>
    <row r="50" spans="1:13" ht="19.5" x14ac:dyDescent="0.3">
      <c r="A50" s="12"/>
      <c r="B50" s="30" t="s">
        <v>112</v>
      </c>
      <c r="C50" s="31"/>
      <c r="D50" s="46"/>
      <c r="E50" s="49"/>
      <c r="F50" s="32"/>
      <c r="G50" s="32"/>
      <c r="H50" s="32"/>
      <c r="I50" s="32"/>
      <c r="J50" s="32"/>
      <c r="K50" s="29"/>
      <c r="L50" s="29"/>
      <c r="M50" s="20" t="s">
        <v>25</v>
      </c>
    </row>
    <row r="51" spans="1:13" ht="21.75" customHeight="1" x14ac:dyDescent="0.3">
      <c r="A51" s="21">
        <v>14</v>
      </c>
      <c r="B51" s="85" t="s">
        <v>116</v>
      </c>
      <c r="C51" s="57" t="s">
        <v>73</v>
      </c>
      <c r="D51" s="75" t="s">
        <v>74</v>
      </c>
      <c r="E51" s="143" t="str">
        <f>D51</f>
        <v>หจก.เชียงรายเทคโนคอม</v>
      </c>
      <c r="F51" s="25">
        <v>60000</v>
      </c>
      <c r="G51" s="24">
        <f>H51</f>
        <v>1590</v>
      </c>
      <c r="H51" s="24">
        <f>I51</f>
        <v>1590</v>
      </c>
      <c r="I51" s="24">
        <v>1590</v>
      </c>
      <c r="J51" s="24" t="s">
        <v>471</v>
      </c>
      <c r="K51" s="9" t="s">
        <v>364</v>
      </c>
      <c r="L51" s="38">
        <v>25154</v>
      </c>
      <c r="M51" s="11" t="s">
        <v>18</v>
      </c>
    </row>
    <row r="52" spans="1:13" ht="20.25" x14ac:dyDescent="0.3">
      <c r="A52" s="21"/>
      <c r="B52" s="85" t="s">
        <v>115</v>
      </c>
      <c r="C52" s="36"/>
      <c r="D52" s="53" t="s">
        <v>9</v>
      </c>
      <c r="E52" s="22"/>
      <c r="F52" s="25"/>
      <c r="G52" s="24"/>
      <c r="H52" s="24"/>
      <c r="I52" s="24"/>
      <c r="J52" s="24"/>
      <c r="K52" s="26">
        <v>25129</v>
      </c>
      <c r="L52" s="21"/>
      <c r="M52" s="27" t="s">
        <v>19</v>
      </c>
    </row>
    <row r="53" spans="1:13" ht="22.5" customHeight="1" x14ac:dyDescent="0.3">
      <c r="A53" s="12"/>
      <c r="B53" s="68" t="s">
        <v>117</v>
      </c>
      <c r="C53" s="14"/>
      <c r="D53" s="15" t="s">
        <v>9</v>
      </c>
      <c r="E53" s="13"/>
      <c r="F53" s="16"/>
      <c r="G53" s="16"/>
      <c r="H53" s="16"/>
      <c r="I53" s="16"/>
      <c r="J53" s="16"/>
      <c r="K53" s="29"/>
      <c r="L53" s="29"/>
      <c r="M53" s="20"/>
    </row>
    <row r="54" spans="1:13" ht="22.5" customHeight="1" x14ac:dyDescent="0.3">
      <c r="A54" s="3">
        <v>15</v>
      </c>
      <c r="B54" s="22" t="s">
        <v>20</v>
      </c>
      <c r="C54" s="23" t="s">
        <v>21</v>
      </c>
      <c r="D54" s="21" t="s">
        <v>22</v>
      </c>
      <c r="E54" s="28" t="str">
        <f>D54</f>
        <v>หจก. สุวรรณเภรี</v>
      </c>
      <c r="F54" s="24">
        <v>150000</v>
      </c>
      <c r="G54" s="24">
        <f>H54</f>
        <v>100000</v>
      </c>
      <c r="H54" s="24">
        <f>I54</f>
        <v>100000</v>
      </c>
      <c r="I54" s="25">
        <v>100000</v>
      </c>
      <c r="J54" s="24" t="s">
        <v>471</v>
      </c>
      <c r="K54" s="21" t="s">
        <v>23</v>
      </c>
      <c r="L54" s="26">
        <v>25476</v>
      </c>
      <c r="M54" s="27" t="s">
        <v>18</v>
      </c>
    </row>
    <row r="55" spans="1:13" ht="19.5" x14ac:dyDescent="0.3">
      <c r="A55" s="21"/>
      <c r="B55" s="22"/>
      <c r="C55" s="23"/>
      <c r="D55" s="21"/>
      <c r="E55" s="28"/>
      <c r="F55" s="24"/>
      <c r="G55" s="24"/>
      <c r="H55" s="24"/>
      <c r="I55" s="25"/>
      <c r="J55" s="24"/>
      <c r="K55" s="21" t="s">
        <v>65</v>
      </c>
      <c r="L55" s="28" t="s">
        <v>9</v>
      </c>
      <c r="M55" s="27" t="s">
        <v>24</v>
      </c>
    </row>
    <row r="56" spans="1:13" ht="19.5" x14ac:dyDescent="0.3">
      <c r="A56" s="21"/>
      <c r="B56" s="34"/>
      <c r="C56" s="23"/>
      <c r="D56" s="21"/>
      <c r="E56" s="28"/>
      <c r="F56" s="25"/>
      <c r="G56" s="24"/>
      <c r="H56" s="24"/>
      <c r="I56" s="24"/>
      <c r="J56" s="24"/>
      <c r="K56" s="26">
        <v>25112</v>
      </c>
      <c r="L56" s="37"/>
      <c r="M56" s="27" t="s">
        <v>25</v>
      </c>
    </row>
    <row r="57" spans="1:13" ht="19.5" x14ac:dyDescent="0.3">
      <c r="A57" s="37"/>
      <c r="B57" s="53"/>
      <c r="C57" s="62"/>
      <c r="D57" s="37"/>
      <c r="E57" s="37"/>
      <c r="F57" s="59"/>
      <c r="G57" s="59"/>
      <c r="H57" s="59"/>
      <c r="I57" s="59"/>
      <c r="J57" s="59"/>
      <c r="K57" s="74"/>
      <c r="L57" s="37"/>
      <c r="M57" s="80"/>
    </row>
    <row r="58" spans="1:13" ht="19.5" x14ac:dyDescent="0.3">
      <c r="A58" s="33"/>
      <c r="B58" s="15"/>
      <c r="C58" s="81"/>
      <c r="D58" s="82" t="s">
        <v>118</v>
      </c>
      <c r="E58" s="82"/>
      <c r="F58" s="17"/>
      <c r="G58" s="17"/>
      <c r="H58" s="17"/>
      <c r="I58" s="17"/>
      <c r="J58" s="17"/>
      <c r="K58" s="19"/>
      <c r="L58" s="33"/>
      <c r="M58" s="83"/>
    </row>
    <row r="59" spans="1:13" ht="18.75" x14ac:dyDescent="0.3">
      <c r="A59" s="1" t="s">
        <v>1</v>
      </c>
      <c r="B59" s="1" t="s">
        <v>2</v>
      </c>
      <c r="C59" s="1" t="s">
        <v>3</v>
      </c>
      <c r="D59" s="1" t="s">
        <v>469</v>
      </c>
      <c r="E59" s="1" t="s">
        <v>464</v>
      </c>
      <c r="F59" s="1" t="s">
        <v>4</v>
      </c>
      <c r="G59" s="1" t="s">
        <v>463</v>
      </c>
      <c r="H59" s="1" t="s">
        <v>465</v>
      </c>
      <c r="I59" s="1" t="s">
        <v>466</v>
      </c>
      <c r="J59" s="227" t="s">
        <v>470</v>
      </c>
      <c r="K59" s="256" t="s">
        <v>6</v>
      </c>
      <c r="L59" s="257"/>
      <c r="M59" s="1" t="s">
        <v>468</v>
      </c>
    </row>
    <row r="60" spans="1:13" ht="18.75" x14ac:dyDescent="0.3">
      <c r="A60" s="39" t="s">
        <v>8</v>
      </c>
      <c r="B60" s="40" t="s">
        <v>9</v>
      </c>
      <c r="C60" s="39" t="s">
        <v>10</v>
      </c>
      <c r="D60" s="39" t="s">
        <v>9</v>
      </c>
      <c r="E60" s="39"/>
      <c r="F60" s="39" t="s">
        <v>12</v>
      </c>
      <c r="G60" s="39"/>
      <c r="H60" s="39"/>
      <c r="I60" s="39" t="s">
        <v>467</v>
      </c>
      <c r="J60" s="39"/>
      <c r="K60" s="41" t="s">
        <v>14</v>
      </c>
      <c r="L60" s="42" t="s">
        <v>15</v>
      </c>
      <c r="M60" s="39"/>
    </row>
    <row r="61" spans="1:13" ht="19.5" x14ac:dyDescent="0.3">
      <c r="A61" s="64">
        <v>16</v>
      </c>
      <c r="B61" s="22" t="s">
        <v>26</v>
      </c>
      <c r="C61" s="23" t="s">
        <v>21</v>
      </c>
      <c r="D61" s="21" t="s">
        <v>22</v>
      </c>
      <c r="E61" s="21" t="str">
        <f>D61</f>
        <v>หจก. สุวรรณเภรี</v>
      </c>
      <c r="F61" s="24">
        <v>150000</v>
      </c>
      <c r="G61" s="7">
        <f>H61</f>
        <v>100000</v>
      </c>
      <c r="H61" s="48">
        <f>I61</f>
        <v>100000</v>
      </c>
      <c r="I61" s="25">
        <v>100000</v>
      </c>
      <c r="J61" s="24" t="s">
        <v>471</v>
      </c>
      <c r="K61" s="3" t="s">
        <v>23</v>
      </c>
      <c r="L61" s="26">
        <v>25476</v>
      </c>
      <c r="M61" s="27" t="s">
        <v>18</v>
      </c>
    </row>
    <row r="62" spans="1:13" ht="19.5" x14ac:dyDescent="0.3">
      <c r="A62" s="64"/>
      <c r="B62" s="22"/>
      <c r="C62" s="23"/>
      <c r="D62" s="21"/>
      <c r="E62" s="21"/>
      <c r="F62" s="24"/>
      <c r="G62" s="25"/>
      <c r="H62" s="24"/>
      <c r="I62" s="25"/>
      <c r="J62" s="24"/>
      <c r="K62" s="21" t="s">
        <v>66</v>
      </c>
      <c r="L62" s="28"/>
      <c r="M62" s="27" t="s">
        <v>24</v>
      </c>
    </row>
    <row r="63" spans="1:13" ht="19.5" x14ac:dyDescent="0.3">
      <c r="A63" s="39"/>
      <c r="B63" s="30"/>
      <c r="C63" s="31"/>
      <c r="D63" s="12"/>
      <c r="E63" s="12"/>
      <c r="F63" s="32"/>
      <c r="G63" s="16"/>
      <c r="H63" s="32"/>
      <c r="I63" s="16"/>
      <c r="J63" s="16"/>
      <c r="K63" s="18">
        <v>25112</v>
      </c>
      <c r="L63" s="29"/>
      <c r="M63" s="20" t="s">
        <v>25</v>
      </c>
    </row>
    <row r="64" spans="1:13" ht="19.5" x14ac:dyDescent="0.3">
      <c r="A64" s="64">
        <v>17</v>
      </c>
      <c r="B64" s="22" t="s">
        <v>27</v>
      </c>
      <c r="C64" s="23" t="s">
        <v>21</v>
      </c>
      <c r="D64" s="21" t="s">
        <v>22</v>
      </c>
      <c r="E64" s="9" t="str">
        <f>D64</f>
        <v>หจก. สุวรรณเภรี</v>
      </c>
      <c r="F64" s="59">
        <v>40000</v>
      </c>
      <c r="G64" s="25">
        <f>H64</f>
        <v>40000</v>
      </c>
      <c r="H64" s="24">
        <f>I64</f>
        <v>40000</v>
      </c>
      <c r="I64" s="25">
        <v>40000</v>
      </c>
      <c r="J64" s="24" t="s">
        <v>471</v>
      </c>
      <c r="K64" s="3" t="s">
        <v>23</v>
      </c>
      <c r="L64" s="26">
        <v>25476</v>
      </c>
      <c r="M64" s="27" t="s">
        <v>18</v>
      </c>
    </row>
    <row r="65" spans="1:13" ht="19.5" x14ac:dyDescent="0.3">
      <c r="A65" s="64"/>
      <c r="B65" s="34"/>
      <c r="C65" s="23"/>
      <c r="D65" s="34"/>
      <c r="E65" s="22"/>
      <c r="F65" s="59"/>
      <c r="G65" s="25"/>
      <c r="H65" s="24"/>
      <c r="I65" s="25"/>
      <c r="J65" s="24"/>
      <c r="K65" s="21" t="s">
        <v>67</v>
      </c>
      <c r="L65" s="28"/>
      <c r="M65" s="27" t="s">
        <v>24</v>
      </c>
    </row>
    <row r="66" spans="1:13" ht="19.5" x14ac:dyDescent="0.3">
      <c r="A66" s="39"/>
      <c r="B66" s="30"/>
      <c r="C66" s="14"/>
      <c r="D66" s="30"/>
      <c r="E66" s="13"/>
      <c r="F66" s="17"/>
      <c r="G66" s="16"/>
      <c r="H66" s="16"/>
      <c r="I66" s="16"/>
      <c r="J66" s="25"/>
      <c r="K66" s="26">
        <v>25112</v>
      </c>
      <c r="L66" s="35"/>
      <c r="M66" s="20" t="s">
        <v>25</v>
      </c>
    </row>
    <row r="67" spans="1:13" ht="19.5" x14ac:dyDescent="0.3">
      <c r="A67" s="64">
        <v>18</v>
      </c>
      <c r="B67" s="4" t="s">
        <v>365</v>
      </c>
      <c r="C67" s="5" t="s">
        <v>16</v>
      </c>
      <c r="D67" s="6" t="s">
        <v>17</v>
      </c>
      <c r="E67" s="4" t="str">
        <f>D67</f>
        <v xml:space="preserve"> บ. พะเยาเบฟเวอเรจ จก.</v>
      </c>
      <c r="F67" s="8">
        <v>60000</v>
      </c>
      <c r="G67" s="7">
        <f>H67</f>
        <v>50000</v>
      </c>
      <c r="H67" s="48">
        <f>I67</f>
        <v>50000</v>
      </c>
      <c r="I67" s="8">
        <v>50000</v>
      </c>
      <c r="J67" s="8" t="s">
        <v>471</v>
      </c>
      <c r="K67" s="9" t="s">
        <v>23</v>
      </c>
      <c r="L67" s="10">
        <v>25476</v>
      </c>
      <c r="M67" s="27" t="s">
        <v>18</v>
      </c>
    </row>
    <row r="68" spans="1:13" ht="19.5" x14ac:dyDescent="0.3">
      <c r="A68" s="64"/>
      <c r="B68" s="22"/>
      <c r="C68" s="36"/>
      <c r="D68" s="53"/>
      <c r="E68" s="22"/>
      <c r="F68" s="59"/>
      <c r="G68" s="25"/>
      <c r="H68" s="24"/>
      <c r="I68" s="59"/>
      <c r="J68" s="59"/>
      <c r="K68" s="28" t="s">
        <v>70</v>
      </c>
      <c r="L68" s="74"/>
      <c r="M68" s="27" t="s">
        <v>24</v>
      </c>
    </row>
    <row r="69" spans="1:13" ht="19.5" x14ac:dyDescent="0.3">
      <c r="A69" s="39"/>
      <c r="B69" s="13"/>
      <c r="C69" s="14"/>
      <c r="D69" s="15"/>
      <c r="E69" s="13"/>
      <c r="F69" s="17"/>
      <c r="G69" s="16"/>
      <c r="H69" s="32"/>
      <c r="I69" s="17"/>
      <c r="J69" s="59"/>
      <c r="K69" s="26">
        <v>25112</v>
      </c>
      <c r="L69" s="19"/>
      <c r="M69" s="27" t="s">
        <v>25</v>
      </c>
    </row>
    <row r="70" spans="1:13" ht="19.5" x14ac:dyDescent="0.3">
      <c r="A70" s="64">
        <v>19</v>
      </c>
      <c r="B70" s="50" t="s">
        <v>42</v>
      </c>
      <c r="C70" s="51" t="s">
        <v>43</v>
      </c>
      <c r="D70" s="50" t="s">
        <v>44</v>
      </c>
      <c r="E70" s="4" t="str">
        <f>D70</f>
        <v>นางศรีวรรณ   อ้อยบำรุง</v>
      </c>
      <c r="F70" s="8">
        <v>108000</v>
      </c>
      <c r="G70" s="7">
        <f>H70</f>
        <v>108000</v>
      </c>
      <c r="H70" s="48">
        <f>I70</f>
        <v>108000</v>
      </c>
      <c r="I70" s="48">
        <v>108000</v>
      </c>
      <c r="J70" s="48" t="s">
        <v>471</v>
      </c>
      <c r="K70" s="3" t="s">
        <v>45</v>
      </c>
      <c r="L70" s="38">
        <v>25476</v>
      </c>
      <c r="M70" s="11" t="s">
        <v>18</v>
      </c>
    </row>
    <row r="71" spans="1:13" ht="19.5" x14ac:dyDescent="0.3">
      <c r="A71" s="64"/>
      <c r="B71" s="22"/>
      <c r="C71" s="23"/>
      <c r="D71" s="21"/>
      <c r="E71" s="28"/>
      <c r="F71" s="59"/>
      <c r="G71" s="25"/>
      <c r="H71" s="24"/>
      <c r="I71" s="24"/>
      <c r="J71" s="24"/>
      <c r="K71" s="21" t="s">
        <v>65</v>
      </c>
      <c r="L71" s="21"/>
      <c r="M71" s="27" t="s">
        <v>24</v>
      </c>
    </row>
    <row r="72" spans="1:13" ht="19.5" x14ac:dyDescent="0.3">
      <c r="A72" s="64"/>
      <c r="B72" s="13"/>
      <c r="C72" s="31"/>
      <c r="D72" s="12"/>
      <c r="E72" s="29"/>
      <c r="F72" s="17"/>
      <c r="G72" s="16"/>
      <c r="H72" s="32"/>
      <c r="I72" s="32"/>
      <c r="J72" s="32"/>
      <c r="K72" s="52">
        <v>25112</v>
      </c>
      <c r="L72" s="29"/>
      <c r="M72" s="20" t="s">
        <v>25</v>
      </c>
    </row>
    <row r="73" spans="1:13" ht="19.5" x14ac:dyDescent="0.3">
      <c r="A73" s="86">
        <v>20</v>
      </c>
      <c r="B73" s="50" t="s">
        <v>46</v>
      </c>
      <c r="C73" s="5" t="s">
        <v>47</v>
      </c>
      <c r="D73" s="6" t="s">
        <v>48</v>
      </c>
      <c r="E73" s="4" t="str">
        <f>D73</f>
        <v>นางสาวรมิตา  สละยอง</v>
      </c>
      <c r="F73" s="8">
        <v>108000</v>
      </c>
      <c r="G73" s="7">
        <f>H73</f>
        <v>108000</v>
      </c>
      <c r="H73" s="48">
        <f>I73</f>
        <v>108000</v>
      </c>
      <c r="I73" s="7">
        <v>108000</v>
      </c>
      <c r="J73" s="48" t="s">
        <v>471</v>
      </c>
      <c r="K73" s="3" t="s">
        <v>45</v>
      </c>
      <c r="L73" s="38">
        <v>25476</v>
      </c>
      <c r="M73" s="11" t="s">
        <v>18</v>
      </c>
    </row>
    <row r="74" spans="1:13" ht="19.5" x14ac:dyDescent="0.3">
      <c r="A74" s="21"/>
      <c r="B74" s="34" t="s">
        <v>156</v>
      </c>
      <c r="C74" s="36" t="s">
        <v>9</v>
      </c>
      <c r="D74" s="53"/>
      <c r="E74" s="22"/>
      <c r="F74" s="59"/>
      <c r="G74" s="25"/>
      <c r="H74" s="24"/>
      <c r="I74" s="54"/>
      <c r="J74" s="108"/>
      <c r="K74" s="21" t="s">
        <v>66</v>
      </c>
      <c r="L74" s="28"/>
      <c r="M74" s="27" t="s">
        <v>24</v>
      </c>
    </row>
    <row r="75" spans="1:13" ht="19.5" x14ac:dyDescent="0.3">
      <c r="A75" s="12"/>
      <c r="B75" s="30" t="s">
        <v>157</v>
      </c>
      <c r="C75" s="14"/>
      <c r="D75" s="15"/>
      <c r="E75" s="13"/>
      <c r="F75" s="17"/>
      <c r="G75" s="16"/>
      <c r="H75" s="32"/>
      <c r="I75" s="16"/>
      <c r="J75" s="32"/>
      <c r="K75" s="52">
        <v>25112</v>
      </c>
      <c r="L75" s="29"/>
      <c r="M75" s="20" t="s">
        <v>25</v>
      </c>
    </row>
    <row r="76" spans="1:13" ht="19.5" x14ac:dyDescent="0.3">
      <c r="A76" s="86">
        <v>21</v>
      </c>
      <c r="B76" s="22" t="s">
        <v>49</v>
      </c>
      <c r="C76" s="23" t="s">
        <v>50</v>
      </c>
      <c r="D76" s="43" t="s">
        <v>51</v>
      </c>
      <c r="E76" s="61" t="str">
        <f>D76</f>
        <v xml:space="preserve"> นายเอก    ธรรมชัย</v>
      </c>
      <c r="F76" s="8">
        <v>648000</v>
      </c>
      <c r="G76" s="7">
        <f>H76</f>
        <v>54000</v>
      </c>
      <c r="H76" s="48">
        <f>I76</f>
        <v>54000</v>
      </c>
      <c r="I76" s="48">
        <v>54000</v>
      </c>
      <c r="J76" s="48" t="s">
        <v>471</v>
      </c>
      <c r="K76" s="3" t="s">
        <v>45</v>
      </c>
      <c r="L76" s="38">
        <v>25293</v>
      </c>
      <c r="M76" s="11" t="s">
        <v>18</v>
      </c>
    </row>
    <row r="77" spans="1:13" ht="19.5" x14ac:dyDescent="0.3">
      <c r="A77" s="21"/>
      <c r="B77" s="22"/>
      <c r="C77" s="23" t="s">
        <v>9</v>
      </c>
      <c r="D77" s="45"/>
      <c r="E77" s="47"/>
      <c r="F77" s="59"/>
      <c r="G77" s="25"/>
      <c r="H77" s="24"/>
      <c r="I77" s="24"/>
      <c r="J77" s="24"/>
      <c r="K77" s="21" t="s">
        <v>67</v>
      </c>
      <c r="L77" s="21"/>
      <c r="M77" s="27" t="s">
        <v>24</v>
      </c>
    </row>
    <row r="78" spans="1:13" ht="19.5" x14ac:dyDescent="0.3">
      <c r="A78" s="12"/>
      <c r="B78" s="13"/>
      <c r="C78" s="23"/>
      <c r="D78" s="45"/>
      <c r="E78" s="47"/>
      <c r="F78" s="17"/>
      <c r="G78" s="16"/>
      <c r="H78" s="32"/>
      <c r="I78" s="16"/>
      <c r="J78" s="32"/>
      <c r="K78" s="52">
        <v>25112</v>
      </c>
      <c r="L78" s="29"/>
      <c r="M78" s="20" t="s">
        <v>25</v>
      </c>
    </row>
    <row r="79" spans="1:13" ht="20.25" x14ac:dyDescent="0.3">
      <c r="A79" s="107">
        <v>22</v>
      </c>
      <c r="B79" s="50" t="s">
        <v>49</v>
      </c>
      <c r="C79" s="55" t="s">
        <v>52</v>
      </c>
      <c r="D79" s="169" t="s">
        <v>53</v>
      </c>
      <c r="E79" s="56" t="str">
        <f>D79</f>
        <v xml:space="preserve"> นายกิตติภัต  เข่งค้า</v>
      </c>
      <c r="F79" s="8">
        <v>594000</v>
      </c>
      <c r="G79" s="7">
        <f>H79</f>
        <v>54000</v>
      </c>
      <c r="H79" s="48">
        <f>I79</f>
        <v>54000</v>
      </c>
      <c r="I79" s="48">
        <v>54000</v>
      </c>
      <c r="J79" s="48" t="s">
        <v>471</v>
      </c>
      <c r="K79" s="9" t="s">
        <v>45</v>
      </c>
      <c r="L79" s="38">
        <v>25293</v>
      </c>
      <c r="M79" s="11" t="s">
        <v>18</v>
      </c>
    </row>
    <row r="80" spans="1:13" ht="20.25" x14ac:dyDescent="0.3">
      <c r="A80" s="28"/>
      <c r="B80" s="34"/>
      <c r="C80" s="57"/>
      <c r="D80" s="164"/>
      <c r="E80" s="58"/>
      <c r="F80" s="59"/>
      <c r="G80" s="25"/>
      <c r="H80" s="24"/>
      <c r="I80" s="24"/>
      <c r="J80" s="24"/>
      <c r="K80" s="21" t="s">
        <v>126</v>
      </c>
      <c r="L80" s="60"/>
      <c r="M80" s="27" t="s">
        <v>24</v>
      </c>
    </row>
    <row r="81" spans="1:13" ht="20.25" x14ac:dyDescent="0.3">
      <c r="A81" s="29"/>
      <c r="B81" s="34"/>
      <c r="C81" s="87"/>
      <c r="D81" s="156"/>
      <c r="E81" s="58"/>
      <c r="F81" s="59"/>
      <c r="G81" s="25"/>
      <c r="H81" s="24"/>
      <c r="I81" s="24"/>
      <c r="J81" s="24"/>
      <c r="K81" s="52">
        <v>25112</v>
      </c>
      <c r="L81" s="21"/>
      <c r="M81" s="20" t="s">
        <v>25</v>
      </c>
    </row>
    <row r="82" spans="1:13" ht="19.5" x14ac:dyDescent="0.3">
      <c r="A82" s="89">
        <v>23</v>
      </c>
      <c r="B82" s="4" t="s">
        <v>49</v>
      </c>
      <c r="C82" s="62" t="s">
        <v>55</v>
      </c>
      <c r="D82" s="43" t="s">
        <v>56</v>
      </c>
      <c r="E82" s="61" t="str">
        <f>D82</f>
        <v xml:space="preserve">  นายธวัชชัย   แก้วมูล</v>
      </c>
      <c r="F82" s="8">
        <v>540000</v>
      </c>
      <c r="G82" s="7">
        <f>H82</f>
        <v>54000</v>
      </c>
      <c r="H82" s="48">
        <f>I82</f>
        <v>54000</v>
      </c>
      <c r="I82" s="48">
        <v>54000</v>
      </c>
      <c r="J82" s="48" t="s">
        <v>471</v>
      </c>
      <c r="K82" s="9" t="s">
        <v>45</v>
      </c>
      <c r="L82" s="38">
        <v>25293</v>
      </c>
      <c r="M82" s="11" t="s">
        <v>18</v>
      </c>
    </row>
    <row r="83" spans="1:13" ht="19.5" x14ac:dyDescent="0.3">
      <c r="A83" s="28"/>
      <c r="B83" s="34"/>
      <c r="C83" s="36"/>
      <c r="D83" s="45"/>
      <c r="E83" s="47"/>
      <c r="F83" s="59"/>
      <c r="G83" s="25"/>
      <c r="H83" s="24"/>
      <c r="I83" s="24"/>
      <c r="J83" s="24"/>
      <c r="K83" s="21" t="s">
        <v>125</v>
      </c>
      <c r="L83" s="21"/>
      <c r="M83" s="27" t="s">
        <v>24</v>
      </c>
    </row>
    <row r="84" spans="1:13" ht="22.5" customHeight="1" x14ac:dyDescent="0.3">
      <c r="A84" s="28"/>
      <c r="B84" s="34"/>
      <c r="C84" s="36" t="s">
        <v>9</v>
      </c>
      <c r="D84" s="45"/>
      <c r="E84" s="47"/>
      <c r="F84" s="59"/>
      <c r="G84" s="25"/>
      <c r="H84" s="25"/>
      <c r="I84" s="25"/>
      <c r="J84" s="25"/>
      <c r="K84" s="26">
        <v>25112</v>
      </c>
      <c r="L84" s="28"/>
      <c r="M84" s="27" t="s">
        <v>25</v>
      </c>
    </row>
    <row r="85" spans="1:13" ht="19.5" x14ac:dyDescent="0.3">
      <c r="A85" s="28"/>
      <c r="B85" s="22"/>
      <c r="C85" s="36"/>
      <c r="D85" s="45"/>
      <c r="E85" s="47"/>
      <c r="F85" s="59"/>
      <c r="G85" s="25"/>
      <c r="H85" s="25"/>
      <c r="I85" s="25"/>
      <c r="J85" s="25"/>
      <c r="K85" s="26"/>
      <c r="L85" s="28"/>
      <c r="M85" s="27"/>
    </row>
    <row r="86" spans="1:13" ht="19.5" x14ac:dyDescent="0.3">
      <c r="A86" s="28"/>
      <c r="B86" s="22"/>
      <c r="C86" s="36"/>
      <c r="D86" s="45"/>
      <c r="E86" s="47"/>
      <c r="F86" s="59"/>
      <c r="G86" s="25"/>
      <c r="H86" s="25"/>
      <c r="I86" s="25"/>
      <c r="J86" s="25"/>
      <c r="K86" s="26"/>
      <c r="L86" s="28"/>
      <c r="M86" s="27"/>
    </row>
    <row r="87" spans="1:13" ht="26.25" customHeight="1" x14ac:dyDescent="0.3">
      <c r="A87" s="33"/>
      <c r="B87" s="15"/>
      <c r="C87" s="81"/>
      <c r="D87" s="82" t="s">
        <v>149</v>
      </c>
      <c r="E87" s="82"/>
      <c r="F87" s="17"/>
      <c r="G87" s="17"/>
      <c r="H87" s="17"/>
      <c r="I87" s="17"/>
      <c r="J87" s="17"/>
      <c r="K87" s="19"/>
      <c r="L87" s="33"/>
      <c r="M87" s="83"/>
    </row>
    <row r="88" spans="1:13" ht="18.75" x14ac:dyDescent="0.3">
      <c r="A88" s="1" t="s">
        <v>1</v>
      </c>
      <c r="B88" s="1" t="s">
        <v>2</v>
      </c>
      <c r="C88" s="1" t="s">
        <v>3</v>
      </c>
      <c r="D88" s="1" t="s">
        <v>469</v>
      </c>
      <c r="E88" s="1" t="s">
        <v>464</v>
      </c>
      <c r="F88" s="1" t="s">
        <v>4</v>
      </c>
      <c r="G88" s="1" t="s">
        <v>463</v>
      </c>
      <c r="H88" s="1" t="s">
        <v>465</v>
      </c>
      <c r="I88" s="1" t="s">
        <v>466</v>
      </c>
      <c r="J88" s="227" t="s">
        <v>470</v>
      </c>
      <c r="K88" s="256" t="s">
        <v>6</v>
      </c>
      <c r="L88" s="257"/>
      <c r="M88" s="1" t="s">
        <v>468</v>
      </c>
    </row>
    <row r="89" spans="1:13" ht="18.75" x14ac:dyDescent="0.3">
      <c r="A89" s="39" t="s">
        <v>8</v>
      </c>
      <c r="B89" s="40" t="s">
        <v>9</v>
      </c>
      <c r="C89" s="39" t="s">
        <v>10</v>
      </c>
      <c r="D89" s="39" t="s">
        <v>9</v>
      </c>
      <c r="E89" s="39"/>
      <c r="F89" s="39" t="s">
        <v>12</v>
      </c>
      <c r="G89" s="39"/>
      <c r="H89" s="39"/>
      <c r="I89" s="39" t="s">
        <v>467</v>
      </c>
      <c r="J89" s="39"/>
      <c r="K89" s="41" t="s">
        <v>14</v>
      </c>
      <c r="L89" s="42" t="s">
        <v>15</v>
      </c>
      <c r="M89" s="39"/>
    </row>
    <row r="90" spans="1:13" ht="21.75" customHeight="1" x14ac:dyDescent="0.3">
      <c r="A90" s="107">
        <v>24</v>
      </c>
      <c r="B90" s="22" t="s">
        <v>49</v>
      </c>
      <c r="C90" s="5" t="s">
        <v>54</v>
      </c>
      <c r="D90" s="61" t="s">
        <v>119</v>
      </c>
      <c r="E90" s="61" t="str">
        <f>D90</f>
        <v xml:space="preserve">  นายสรศักดิ์  สิทธิพิทักษ์</v>
      </c>
      <c r="F90" s="7">
        <v>486000</v>
      </c>
      <c r="G90" s="7">
        <f>H90</f>
        <v>5400</v>
      </c>
      <c r="H90" s="7">
        <f>I90</f>
        <v>5400</v>
      </c>
      <c r="I90" s="7">
        <v>5400</v>
      </c>
      <c r="J90" s="7" t="s">
        <v>471</v>
      </c>
      <c r="K90" s="9" t="s">
        <v>45</v>
      </c>
      <c r="L90" s="38">
        <v>25293</v>
      </c>
      <c r="M90" s="11" t="s">
        <v>18</v>
      </c>
    </row>
    <row r="91" spans="1:13" ht="19.5" x14ac:dyDescent="0.3">
      <c r="A91" s="28"/>
      <c r="B91" s="34"/>
      <c r="C91" s="23"/>
      <c r="D91" s="45"/>
      <c r="E91" s="45"/>
      <c r="F91" s="24"/>
      <c r="G91" s="24"/>
      <c r="H91" s="24"/>
      <c r="I91" s="24"/>
      <c r="J91" s="24"/>
      <c r="K91" s="21" t="s">
        <v>122</v>
      </c>
      <c r="L91" s="21"/>
      <c r="M91" s="27" t="s">
        <v>24</v>
      </c>
    </row>
    <row r="92" spans="1:13" ht="19.5" x14ac:dyDescent="0.3">
      <c r="A92" s="29"/>
      <c r="B92" s="30"/>
      <c r="C92" s="31"/>
      <c r="D92" s="46"/>
      <c r="E92" s="46"/>
      <c r="F92" s="32"/>
      <c r="G92" s="32"/>
      <c r="H92" s="32"/>
      <c r="I92" s="16"/>
      <c r="J92" s="32"/>
      <c r="K92" s="52">
        <v>25112</v>
      </c>
      <c r="L92" s="29"/>
      <c r="M92" s="20" t="s">
        <v>25</v>
      </c>
    </row>
    <row r="93" spans="1:13" ht="19.5" x14ac:dyDescent="0.3">
      <c r="A93" s="89">
        <v>25</v>
      </c>
      <c r="B93" s="4" t="s">
        <v>49</v>
      </c>
      <c r="C93" s="51" t="s">
        <v>120</v>
      </c>
      <c r="D93" s="50" t="s">
        <v>121</v>
      </c>
      <c r="E93" s="50" t="str">
        <f>D93</f>
        <v>นายไกรวิชญ์   วุฒิชา</v>
      </c>
      <c r="F93" s="48">
        <v>432000</v>
      </c>
      <c r="G93" s="48">
        <f>H93</f>
        <v>54000</v>
      </c>
      <c r="H93" s="48">
        <f>I93</f>
        <v>54000</v>
      </c>
      <c r="I93" s="7">
        <v>54000</v>
      </c>
      <c r="J93" s="7" t="s">
        <v>471</v>
      </c>
      <c r="K93" s="9" t="s">
        <v>45</v>
      </c>
      <c r="L93" s="38">
        <v>25293</v>
      </c>
      <c r="M93" s="11" t="s">
        <v>18</v>
      </c>
    </row>
    <row r="94" spans="1:13" ht="19.5" x14ac:dyDescent="0.3">
      <c r="A94" s="28"/>
      <c r="B94" s="34"/>
      <c r="C94" s="36"/>
      <c r="D94" s="45"/>
      <c r="E94" s="45"/>
      <c r="F94" s="24"/>
      <c r="G94" s="24"/>
      <c r="H94" s="24"/>
      <c r="I94" s="24"/>
      <c r="J94" s="24"/>
      <c r="K94" s="21" t="s">
        <v>57</v>
      </c>
      <c r="L94" s="21"/>
      <c r="M94" s="27" t="s">
        <v>24</v>
      </c>
    </row>
    <row r="95" spans="1:13" ht="19.5" x14ac:dyDescent="0.3">
      <c r="A95" s="29"/>
      <c r="B95" s="34"/>
      <c r="C95" s="31"/>
      <c r="D95" s="46"/>
      <c r="E95" s="46"/>
      <c r="F95" s="32"/>
      <c r="G95" s="32"/>
      <c r="H95" s="32"/>
      <c r="I95" s="32"/>
      <c r="J95" s="32"/>
      <c r="K95" s="52">
        <v>25112</v>
      </c>
      <c r="L95" s="29"/>
      <c r="M95" s="20" t="s">
        <v>25</v>
      </c>
    </row>
    <row r="96" spans="1:13" ht="19.5" x14ac:dyDescent="0.3">
      <c r="A96" s="89">
        <v>26</v>
      </c>
      <c r="B96" s="4" t="s">
        <v>49</v>
      </c>
      <c r="C96" s="5" t="s">
        <v>54</v>
      </c>
      <c r="D96" s="61" t="s">
        <v>123</v>
      </c>
      <c r="E96" s="43" t="str">
        <f>D96</f>
        <v xml:space="preserve">  นายธนัติทัศไนย  ทาทอง</v>
      </c>
      <c r="F96" s="48">
        <v>378000</v>
      </c>
      <c r="G96" s="48">
        <f>H96</f>
        <v>54000</v>
      </c>
      <c r="H96" s="48">
        <f>I96</f>
        <v>54000</v>
      </c>
      <c r="I96" s="7">
        <v>54000</v>
      </c>
      <c r="J96" s="7" t="s">
        <v>471</v>
      </c>
      <c r="K96" s="9" t="s">
        <v>45</v>
      </c>
      <c r="L96" s="38">
        <v>25293</v>
      </c>
      <c r="M96" s="11" t="s">
        <v>18</v>
      </c>
    </row>
    <row r="97" spans="1:13" ht="19.5" x14ac:dyDescent="0.3">
      <c r="A97" s="28"/>
      <c r="B97" s="34"/>
      <c r="C97" s="23"/>
      <c r="D97" s="45"/>
      <c r="E97" s="45"/>
      <c r="F97" s="24"/>
      <c r="G97" s="24"/>
      <c r="H97" s="24"/>
      <c r="I97" s="24"/>
      <c r="J97" s="24"/>
      <c r="K97" s="21" t="s">
        <v>124</v>
      </c>
      <c r="L97" s="21"/>
      <c r="M97" s="27" t="s">
        <v>24</v>
      </c>
    </row>
    <row r="98" spans="1:13" ht="19.5" x14ac:dyDescent="0.3">
      <c r="A98" s="29"/>
      <c r="B98" s="30"/>
      <c r="C98" s="31"/>
      <c r="D98" s="46"/>
      <c r="E98" s="46"/>
      <c r="F98" s="32"/>
      <c r="G98" s="32"/>
      <c r="H98" s="16"/>
      <c r="I98" s="25"/>
      <c r="J98" s="24"/>
      <c r="K98" s="52">
        <v>25112</v>
      </c>
      <c r="L98" s="29"/>
      <c r="M98" s="20" t="s">
        <v>25</v>
      </c>
    </row>
    <row r="99" spans="1:13" ht="20.25" x14ac:dyDescent="0.3">
      <c r="A99" s="89">
        <v>27</v>
      </c>
      <c r="B99" s="22" t="s">
        <v>127</v>
      </c>
      <c r="C99" s="55" t="s">
        <v>128</v>
      </c>
      <c r="D99" s="171" t="s">
        <v>129</v>
      </c>
      <c r="E99" s="63" t="str">
        <f>D99</f>
        <v>สิบตรี ณัฐวุฒิ   แก้วนวล</v>
      </c>
      <c r="F99" s="24">
        <v>108000</v>
      </c>
      <c r="G99" s="24">
        <f>H99</f>
        <v>108000</v>
      </c>
      <c r="H99" s="24">
        <f>I99</f>
        <v>108000</v>
      </c>
      <c r="I99" s="7">
        <v>108000</v>
      </c>
      <c r="J99" s="7" t="s">
        <v>471</v>
      </c>
      <c r="K99" s="9" t="s">
        <v>45</v>
      </c>
      <c r="L99" s="38">
        <v>25476</v>
      </c>
      <c r="M99" s="11" t="s">
        <v>18</v>
      </c>
    </row>
    <row r="100" spans="1:13" ht="19.5" x14ac:dyDescent="0.3">
      <c r="A100" s="28"/>
      <c r="B100" s="22" t="s">
        <v>131</v>
      </c>
      <c r="C100" s="36"/>
      <c r="D100" s="37"/>
      <c r="E100" s="28"/>
      <c r="F100" s="24" t="s">
        <v>9</v>
      </c>
      <c r="G100" s="24"/>
      <c r="H100" s="24"/>
      <c r="I100" s="25" t="s">
        <v>9</v>
      </c>
      <c r="J100" s="24"/>
      <c r="K100" s="21" t="s">
        <v>132</v>
      </c>
      <c r="L100" s="21"/>
      <c r="M100" s="27" t="s">
        <v>24</v>
      </c>
    </row>
    <row r="101" spans="1:13" ht="19.5" x14ac:dyDescent="0.3">
      <c r="A101" s="29"/>
      <c r="B101" s="68" t="s">
        <v>130</v>
      </c>
      <c r="C101" s="14"/>
      <c r="D101" s="15"/>
      <c r="E101" s="13"/>
      <c r="F101" s="32" t="s">
        <v>9</v>
      </c>
      <c r="G101" s="32"/>
      <c r="H101" s="32"/>
      <c r="I101" s="16" t="s">
        <v>9</v>
      </c>
      <c r="J101" s="32"/>
      <c r="K101" s="52">
        <v>25112</v>
      </c>
      <c r="L101" s="29"/>
      <c r="M101" s="20" t="s">
        <v>25</v>
      </c>
    </row>
    <row r="102" spans="1:13" ht="19.5" x14ac:dyDescent="0.3">
      <c r="A102" s="89">
        <v>28</v>
      </c>
      <c r="B102" s="91" t="s">
        <v>63</v>
      </c>
      <c r="C102" s="36" t="s">
        <v>59</v>
      </c>
      <c r="D102" s="53" t="s">
        <v>60</v>
      </c>
      <c r="E102" s="22" t="str">
        <f>D102</f>
        <v>บ. เชียงใหม่เฟรชมิคล์ จก.</v>
      </c>
      <c r="F102" s="70">
        <v>283900</v>
      </c>
      <c r="G102" s="70">
        <f>H102</f>
        <v>29034.2</v>
      </c>
      <c r="H102" s="70">
        <f>I102</f>
        <v>29034.2</v>
      </c>
      <c r="I102" s="69">
        <v>29034.2</v>
      </c>
      <c r="J102" s="69" t="s">
        <v>471</v>
      </c>
      <c r="K102" s="21" t="s">
        <v>61</v>
      </c>
      <c r="L102" s="38">
        <v>25269</v>
      </c>
      <c r="M102" s="11" t="s">
        <v>18</v>
      </c>
    </row>
    <row r="103" spans="1:13" ht="19.5" x14ac:dyDescent="0.3">
      <c r="A103" s="28"/>
      <c r="B103" s="90" t="s">
        <v>62</v>
      </c>
      <c r="C103" s="47"/>
      <c r="D103" s="45"/>
      <c r="E103" s="47"/>
      <c r="F103" s="70"/>
      <c r="G103" s="70"/>
      <c r="H103" s="70"/>
      <c r="I103" s="45"/>
      <c r="J103" s="45"/>
      <c r="K103" s="21" t="s">
        <v>136</v>
      </c>
      <c r="L103" s="60"/>
      <c r="M103" s="27" t="s">
        <v>19</v>
      </c>
    </row>
    <row r="104" spans="1:13" ht="20.25" x14ac:dyDescent="0.3">
      <c r="A104" s="29"/>
      <c r="B104" s="92" t="s">
        <v>64</v>
      </c>
      <c r="C104" s="39"/>
      <c r="D104" s="71"/>
      <c r="E104" s="223"/>
      <c r="F104" s="32"/>
      <c r="G104" s="32"/>
      <c r="H104" s="32"/>
      <c r="I104" s="16"/>
      <c r="J104" s="16"/>
      <c r="K104" s="18">
        <v>25140</v>
      </c>
      <c r="L104" s="68"/>
      <c r="M104" s="20" t="s">
        <v>9</v>
      </c>
    </row>
    <row r="105" spans="1:13" ht="19.5" x14ac:dyDescent="0.3">
      <c r="A105" s="89">
        <v>29</v>
      </c>
      <c r="B105" s="90" t="s">
        <v>58</v>
      </c>
      <c r="C105" s="36" t="s">
        <v>59</v>
      </c>
      <c r="D105" s="53" t="s">
        <v>60</v>
      </c>
      <c r="E105" s="4" t="str">
        <f>D105</f>
        <v>บ. เชียงใหม่เฟรชมิคล์ จก.</v>
      </c>
      <c r="F105" s="69">
        <v>254865.8</v>
      </c>
      <c r="G105" s="69">
        <f>H105</f>
        <v>111670</v>
      </c>
      <c r="H105" s="69">
        <f>I105</f>
        <v>111670</v>
      </c>
      <c r="I105" s="66">
        <v>111670</v>
      </c>
      <c r="J105" s="66" t="s">
        <v>471</v>
      </c>
      <c r="K105" s="21" t="s">
        <v>61</v>
      </c>
      <c r="L105" s="38">
        <v>25269</v>
      </c>
      <c r="M105" s="11" t="s">
        <v>18</v>
      </c>
    </row>
    <row r="106" spans="1:13" ht="19.5" x14ac:dyDescent="0.3">
      <c r="A106" s="28"/>
      <c r="B106" s="90" t="s">
        <v>134</v>
      </c>
      <c r="C106" s="36"/>
      <c r="D106" s="22"/>
      <c r="E106" s="34"/>
      <c r="F106" s="65"/>
      <c r="G106" s="65"/>
      <c r="H106" s="65"/>
      <c r="I106" s="66"/>
      <c r="J106" s="66"/>
      <c r="K106" s="21" t="s">
        <v>135</v>
      </c>
      <c r="L106" s="60"/>
      <c r="M106" s="27" t="s">
        <v>19</v>
      </c>
    </row>
    <row r="107" spans="1:13" ht="19.5" x14ac:dyDescent="0.3">
      <c r="A107" s="29"/>
      <c r="B107" s="93" t="s">
        <v>133</v>
      </c>
      <c r="C107" s="49"/>
      <c r="D107" s="46"/>
      <c r="E107" s="46"/>
      <c r="F107" s="67"/>
      <c r="G107" s="67"/>
      <c r="H107" s="67"/>
      <c r="I107" s="49"/>
      <c r="J107" s="49"/>
      <c r="K107" s="18">
        <v>24774</v>
      </c>
      <c r="L107" s="68"/>
      <c r="M107" s="20" t="s">
        <v>9</v>
      </c>
    </row>
    <row r="108" spans="1:13" ht="20.25" x14ac:dyDescent="0.3">
      <c r="A108" s="89">
        <v>30</v>
      </c>
      <c r="B108" s="58" t="s">
        <v>138</v>
      </c>
      <c r="C108" s="57" t="s">
        <v>139</v>
      </c>
      <c r="D108" s="53" t="s">
        <v>140</v>
      </c>
      <c r="E108" s="4" t="str">
        <f>D108</f>
        <v xml:space="preserve"> หจก.เอสทีเค การก่อสร้าง</v>
      </c>
      <c r="F108" s="72">
        <v>270000</v>
      </c>
      <c r="G108" s="72">
        <f>H108</f>
        <v>270000</v>
      </c>
      <c r="H108" s="72">
        <f>I108</f>
        <v>270000</v>
      </c>
      <c r="I108" s="72">
        <v>270000</v>
      </c>
      <c r="J108" s="72" t="s">
        <v>471</v>
      </c>
      <c r="K108" s="21" t="s">
        <v>137</v>
      </c>
      <c r="L108" s="38">
        <v>25223</v>
      </c>
      <c r="M108" s="11" t="s">
        <v>18</v>
      </c>
    </row>
    <row r="109" spans="1:13" ht="20.25" x14ac:dyDescent="0.3">
      <c r="A109" s="28"/>
      <c r="B109" s="58" t="s">
        <v>141</v>
      </c>
      <c r="C109" s="94"/>
      <c r="D109" s="53" t="s">
        <v>142</v>
      </c>
      <c r="E109" s="4" t="str">
        <f>D109</f>
        <v xml:space="preserve"> โดยนายศราวุฒิ  ห่วงศร</v>
      </c>
      <c r="F109" s="72"/>
      <c r="G109" s="72"/>
      <c r="H109" s="72"/>
      <c r="I109" s="72"/>
      <c r="J109" s="72"/>
      <c r="K109" s="21" t="s">
        <v>136</v>
      </c>
      <c r="L109" s="60"/>
      <c r="M109" s="27" t="s">
        <v>19</v>
      </c>
    </row>
    <row r="110" spans="1:13" ht="20.25" x14ac:dyDescent="0.3">
      <c r="A110" s="29"/>
      <c r="B110" s="95" t="s">
        <v>143</v>
      </c>
      <c r="C110" s="96"/>
      <c r="D110" s="96"/>
      <c r="E110" s="226"/>
      <c r="F110" s="97"/>
      <c r="G110" s="97"/>
      <c r="H110" s="97"/>
      <c r="I110" s="98"/>
      <c r="J110" s="98"/>
      <c r="K110" s="18">
        <v>25133</v>
      </c>
      <c r="L110" s="68"/>
      <c r="M110" s="20" t="s">
        <v>9</v>
      </c>
    </row>
    <row r="111" spans="1:13" ht="21.75" customHeight="1" x14ac:dyDescent="0.3">
      <c r="A111" s="89">
        <v>31</v>
      </c>
      <c r="B111" s="56" t="s">
        <v>366</v>
      </c>
      <c r="C111" s="76" t="s">
        <v>144</v>
      </c>
      <c r="D111" s="53" t="s">
        <v>145</v>
      </c>
      <c r="E111" s="22" t="str">
        <f>D111</f>
        <v xml:space="preserve"> นายประสงค์   เลื่อยสาด</v>
      </c>
      <c r="F111" s="24">
        <v>193800</v>
      </c>
      <c r="G111" s="24">
        <f>H111</f>
        <v>193800</v>
      </c>
      <c r="H111" s="24">
        <f>I111</f>
        <v>193800</v>
      </c>
      <c r="I111" s="24">
        <v>193800</v>
      </c>
      <c r="J111" s="24" t="s">
        <v>471</v>
      </c>
      <c r="K111" s="21" t="s">
        <v>137</v>
      </c>
      <c r="L111" s="38">
        <v>25193</v>
      </c>
      <c r="M111" s="11" t="s">
        <v>18</v>
      </c>
    </row>
    <row r="112" spans="1:13" ht="22.5" customHeight="1" x14ac:dyDescent="0.3">
      <c r="A112" s="28"/>
      <c r="B112" s="58" t="s">
        <v>146</v>
      </c>
      <c r="C112" s="99"/>
      <c r="D112" s="100"/>
      <c r="E112" s="58"/>
      <c r="F112" s="24"/>
      <c r="G112" s="24"/>
      <c r="H112" s="24"/>
      <c r="I112" s="25"/>
      <c r="J112" s="24"/>
      <c r="K112" s="21" t="s">
        <v>148</v>
      </c>
      <c r="L112" s="60"/>
      <c r="M112" s="27" t="s">
        <v>19</v>
      </c>
    </row>
    <row r="113" spans="1:13" ht="24" customHeight="1" x14ac:dyDescent="0.3">
      <c r="A113" s="29"/>
      <c r="B113" s="30" t="s">
        <v>147</v>
      </c>
      <c r="C113" s="14"/>
      <c r="D113" s="21"/>
      <c r="E113" s="28"/>
      <c r="F113" s="25"/>
      <c r="G113" s="24"/>
      <c r="H113" s="24"/>
      <c r="I113" s="24"/>
      <c r="J113" s="24"/>
      <c r="K113" s="26">
        <v>25133</v>
      </c>
      <c r="L113" s="104"/>
      <c r="M113" s="27" t="s">
        <v>9</v>
      </c>
    </row>
    <row r="114" spans="1:13" ht="22.5" customHeight="1" x14ac:dyDescent="0.3">
      <c r="A114" s="89">
        <v>32</v>
      </c>
      <c r="B114" s="47" t="s">
        <v>152</v>
      </c>
      <c r="C114" s="57" t="s">
        <v>150</v>
      </c>
      <c r="D114" s="101" t="s">
        <v>151</v>
      </c>
      <c r="E114" s="101" t="str">
        <f>D114</f>
        <v>หจก.ขุมทรัพย์ บิวดิ้ง</v>
      </c>
      <c r="F114" s="7">
        <v>234800</v>
      </c>
      <c r="G114" s="7">
        <f>H114</f>
        <v>234800</v>
      </c>
      <c r="H114" s="7">
        <f>I114</f>
        <v>234800</v>
      </c>
      <c r="I114" s="7">
        <v>234800</v>
      </c>
      <c r="J114" s="59" t="s">
        <v>471</v>
      </c>
      <c r="K114" s="9" t="s">
        <v>137</v>
      </c>
      <c r="L114" s="38">
        <v>25214</v>
      </c>
      <c r="M114" s="11" t="s">
        <v>18</v>
      </c>
    </row>
    <row r="115" spans="1:13" ht="20.25" x14ac:dyDescent="0.3">
      <c r="A115" s="108"/>
      <c r="B115" s="58" t="s">
        <v>153</v>
      </c>
      <c r="C115" s="94"/>
      <c r="D115" s="102"/>
      <c r="E115" s="102"/>
      <c r="F115" s="25"/>
      <c r="G115" s="25"/>
      <c r="H115" s="25"/>
      <c r="I115" s="25"/>
      <c r="J115" s="59"/>
      <c r="K115" s="28" t="s">
        <v>154</v>
      </c>
      <c r="L115" s="60"/>
      <c r="M115" s="27" t="s">
        <v>19</v>
      </c>
    </row>
    <row r="116" spans="1:13" ht="20.25" x14ac:dyDescent="0.3">
      <c r="A116" s="108"/>
      <c r="B116" s="58" t="s">
        <v>223</v>
      </c>
      <c r="C116" s="94"/>
      <c r="D116" s="102"/>
      <c r="E116" s="102"/>
      <c r="F116" s="25"/>
      <c r="G116" s="25"/>
      <c r="H116" s="25"/>
      <c r="I116" s="25"/>
      <c r="J116" s="225"/>
      <c r="K116" s="103">
        <v>25139</v>
      </c>
      <c r="L116" s="104"/>
      <c r="M116" s="27"/>
    </row>
    <row r="117" spans="1:13" ht="20.25" x14ac:dyDescent="0.3">
      <c r="A117" s="108"/>
      <c r="B117" s="58" t="s">
        <v>155</v>
      </c>
      <c r="C117" s="94"/>
      <c r="D117" s="102"/>
      <c r="E117" s="102"/>
      <c r="F117" s="25"/>
      <c r="G117" s="25"/>
      <c r="H117" s="25"/>
      <c r="I117" s="25"/>
      <c r="J117" s="225"/>
      <c r="K117" s="103"/>
      <c r="L117" s="90"/>
      <c r="M117" s="27"/>
    </row>
    <row r="118" spans="1:13" ht="20.25" x14ac:dyDescent="0.3">
      <c r="A118" s="109"/>
      <c r="B118" s="88"/>
      <c r="C118" s="105"/>
      <c r="D118" s="106"/>
      <c r="E118" s="106"/>
      <c r="F118" s="16"/>
      <c r="G118" s="16"/>
      <c r="H118" s="16"/>
      <c r="I118" s="16"/>
      <c r="J118" s="224"/>
      <c r="K118" s="79"/>
      <c r="L118" s="93"/>
      <c r="M118" s="20"/>
    </row>
  </sheetData>
  <mergeCells count="7">
    <mergeCell ref="K88:L88"/>
    <mergeCell ref="A1:M1"/>
    <mergeCell ref="A2:M2"/>
    <mergeCell ref="A3:M3"/>
    <mergeCell ref="K4:L4"/>
    <mergeCell ref="K31:L31"/>
    <mergeCell ref="K59:L59"/>
  </mergeCells>
  <pageMargins left="0" right="0" top="0" bottom="0" header="0" footer="0"/>
  <pageSetup paperSize="9" scale="68" orientation="landscape" r:id="rId1"/>
  <rowBreaks count="3" manualBreakCount="3">
    <brk id="29" max="16383" man="1"/>
    <brk id="57" max="16383" man="1"/>
    <brk id="86" max="1638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04DC06-31B8-4AA2-8DEA-2EE189DF831F}">
  <dimension ref="A1:I23"/>
  <sheetViews>
    <sheetView workbookViewId="0">
      <selection activeCell="A3" sqref="A3:I3"/>
    </sheetView>
  </sheetViews>
  <sheetFormatPr defaultRowHeight="14.25" x14ac:dyDescent="0.2"/>
  <cols>
    <col min="1" max="1" width="6.125" customWidth="1"/>
    <col min="2" max="2" width="27.625" customWidth="1"/>
    <col min="3" max="3" width="19.125" customWidth="1"/>
    <col min="4" max="4" width="20.875" customWidth="1"/>
    <col min="5" max="5" width="12.5" customWidth="1"/>
    <col min="6" max="6" width="13.25" customWidth="1"/>
    <col min="7" max="7" width="12.875" customWidth="1"/>
    <col min="8" max="8" width="11.875" customWidth="1"/>
    <col min="9" max="9" width="12.125" customWidth="1"/>
  </cols>
  <sheetData>
    <row r="1" spans="1:9" ht="20.25" x14ac:dyDescent="0.3">
      <c r="A1" s="258" t="s">
        <v>420</v>
      </c>
      <c r="B1" s="258"/>
      <c r="C1" s="258"/>
      <c r="D1" s="258"/>
      <c r="E1" s="258"/>
      <c r="F1" s="258"/>
      <c r="G1" s="258"/>
      <c r="H1" s="258"/>
      <c r="I1" s="258"/>
    </row>
    <row r="2" spans="1:9" ht="20.25" x14ac:dyDescent="0.3">
      <c r="A2" s="258" t="s">
        <v>0</v>
      </c>
      <c r="B2" s="258"/>
      <c r="C2" s="258"/>
      <c r="D2" s="258"/>
      <c r="E2" s="258"/>
      <c r="F2" s="258"/>
      <c r="G2" s="258"/>
      <c r="H2" s="258"/>
      <c r="I2" s="258"/>
    </row>
    <row r="3" spans="1:9" ht="20.25" x14ac:dyDescent="0.3">
      <c r="A3" s="258" t="s">
        <v>427</v>
      </c>
      <c r="B3" s="258"/>
      <c r="C3" s="258"/>
      <c r="D3" s="258"/>
      <c r="E3" s="258"/>
      <c r="F3" s="258"/>
      <c r="G3" s="258"/>
      <c r="H3" s="258"/>
      <c r="I3" s="258"/>
    </row>
    <row r="4" spans="1:9" ht="18.75" x14ac:dyDescent="0.3">
      <c r="A4" s="1" t="s">
        <v>1</v>
      </c>
      <c r="B4" s="1" t="s">
        <v>2</v>
      </c>
      <c r="C4" s="1" t="s">
        <v>3</v>
      </c>
      <c r="D4" s="1" t="s">
        <v>11</v>
      </c>
      <c r="E4" s="1" t="s">
        <v>4</v>
      </c>
      <c r="F4" s="1" t="s">
        <v>5</v>
      </c>
      <c r="G4" s="256" t="s">
        <v>6</v>
      </c>
      <c r="H4" s="257"/>
      <c r="I4" s="1" t="s">
        <v>419</v>
      </c>
    </row>
    <row r="5" spans="1:9" ht="18.75" x14ac:dyDescent="0.3">
      <c r="A5" s="39" t="s">
        <v>8</v>
      </c>
      <c r="B5" s="40" t="s">
        <v>9</v>
      </c>
      <c r="C5" s="39" t="s">
        <v>10</v>
      </c>
      <c r="D5" s="39" t="s">
        <v>9</v>
      </c>
      <c r="E5" s="39" t="s">
        <v>12</v>
      </c>
      <c r="F5" s="39" t="s">
        <v>13</v>
      </c>
      <c r="G5" s="41" t="s">
        <v>14</v>
      </c>
      <c r="H5" s="42" t="s">
        <v>15</v>
      </c>
      <c r="I5" s="39" t="s">
        <v>418</v>
      </c>
    </row>
    <row r="6" spans="1:9" ht="20.25" x14ac:dyDescent="0.3">
      <c r="A6" s="89">
        <v>1</v>
      </c>
      <c r="B6" s="137" t="s">
        <v>367</v>
      </c>
      <c r="C6" s="55" t="s">
        <v>369</v>
      </c>
      <c r="D6" s="138" t="s">
        <v>370</v>
      </c>
      <c r="E6" s="139">
        <v>20000</v>
      </c>
      <c r="F6" s="187">
        <v>5497.8</v>
      </c>
      <c r="G6" s="63" t="s">
        <v>31</v>
      </c>
      <c r="H6" s="38">
        <v>25315</v>
      </c>
      <c r="I6" s="11" t="s">
        <v>18</v>
      </c>
    </row>
    <row r="7" spans="1:9" ht="20.25" x14ac:dyDescent="0.3">
      <c r="A7" s="47"/>
      <c r="B7" s="111" t="s">
        <v>412</v>
      </c>
      <c r="C7" s="57"/>
      <c r="D7" s="112"/>
      <c r="E7" s="139"/>
      <c r="F7" s="180"/>
      <c r="G7" s="142" t="s">
        <v>339</v>
      </c>
      <c r="H7" s="21"/>
      <c r="I7" s="27" t="s">
        <v>19</v>
      </c>
    </row>
    <row r="8" spans="1:9" ht="19.5" x14ac:dyDescent="0.3">
      <c r="A8" s="49"/>
      <c r="B8" s="13" t="s">
        <v>413</v>
      </c>
      <c r="C8" s="14"/>
      <c r="D8" s="33" t="s">
        <v>9</v>
      </c>
      <c r="E8" s="16"/>
      <c r="F8" s="182"/>
      <c r="G8" s="18">
        <v>25301</v>
      </c>
      <c r="H8" s="29"/>
      <c r="I8" s="20"/>
    </row>
    <row r="9" spans="1:9" ht="19.5" x14ac:dyDescent="0.3">
      <c r="A9" s="54"/>
      <c r="B9" s="47"/>
      <c r="C9" s="54"/>
      <c r="D9" s="54"/>
      <c r="E9" s="54"/>
      <c r="F9" s="54"/>
      <c r="G9" s="54"/>
      <c r="H9" s="54"/>
      <c r="I9" s="54"/>
    </row>
    <row r="10" spans="1:9" ht="19.5" x14ac:dyDescent="0.3">
      <c r="A10" s="54"/>
      <c r="B10" s="47"/>
      <c r="C10" s="54"/>
      <c r="D10" s="54"/>
      <c r="E10" s="54"/>
      <c r="F10" s="54"/>
      <c r="G10" s="54"/>
      <c r="H10" s="54"/>
      <c r="I10" s="54"/>
    </row>
    <row r="11" spans="1:9" ht="19.5" x14ac:dyDescent="0.3">
      <c r="A11" s="54"/>
      <c r="B11" s="47"/>
      <c r="C11" s="54"/>
      <c r="D11" s="54"/>
      <c r="E11" s="54"/>
      <c r="F11" s="54"/>
      <c r="G11" s="54"/>
      <c r="H11" s="54"/>
      <c r="I11" s="54"/>
    </row>
    <row r="12" spans="1:9" ht="19.5" x14ac:dyDescent="0.3">
      <c r="A12" s="54"/>
      <c r="B12" s="47"/>
      <c r="C12" s="54"/>
      <c r="D12" s="54"/>
      <c r="E12" s="54"/>
      <c r="F12" s="54"/>
      <c r="G12" s="54"/>
      <c r="H12" s="54"/>
      <c r="I12" s="54"/>
    </row>
    <row r="13" spans="1:9" ht="19.5" x14ac:dyDescent="0.3">
      <c r="A13" s="54"/>
      <c r="B13" s="47"/>
      <c r="C13" s="54"/>
      <c r="D13" s="54"/>
      <c r="E13" s="54"/>
      <c r="F13" s="54"/>
      <c r="G13" s="54"/>
      <c r="H13" s="54"/>
      <c r="I13" s="54"/>
    </row>
    <row r="14" spans="1:9" ht="19.5" x14ac:dyDescent="0.3">
      <c r="A14" s="54"/>
      <c r="B14" s="47"/>
      <c r="C14" s="54"/>
      <c r="D14" s="54"/>
      <c r="E14" s="54"/>
      <c r="F14" s="54"/>
      <c r="G14" s="54"/>
      <c r="H14" s="54"/>
      <c r="I14" s="54"/>
    </row>
    <row r="15" spans="1:9" ht="19.5" x14ac:dyDescent="0.3">
      <c r="A15" s="54"/>
      <c r="B15" s="47"/>
      <c r="C15" s="54"/>
      <c r="D15" s="54"/>
      <c r="E15" s="54"/>
      <c r="F15" s="54"/>
      <c r="G15" s="54"/>
      <c r="H15" s="54"/>
      <c r="I15" s="54"/>
    </row>
    <row r="16" spans="1:9" ht="19.5" x14ac:dyDescent="0.3">
      <c r="A16" s="54"/>
      <c r="B16" s="47"/>
      <c r="C16" s="54"/>
      <c r="D16" s="54"/>
      <c r="E16" s="54"/>
      <c r="F16" s="54"/>
      <c r="G16" s="54"/>
      <c r="H16" s="54"/>
      <c r="I16" s="54"/>
    </row>
    <row r="17" spans="1:9" ht="19.5" x14ac:dyDescent="0.3">
      <c r="A17" s="54"/>
      <c r="B17" s="47"/>
      <c r="C17" s="54"/>
      <c r="D17" s="54"/>
      <c r="E17" s="54"/>
      <c r="F17" s="54"/>
      <c r="G17" s="54"/>
      <c r="H17" s="54"/>
      <c r="I17" s="54"/>
    </row>
    <row r="18" spans="1:9" x14ac:dyDescent="0.2">
      <c r="A18" s="54"/>
      <c r="B18" s="54"/>
      <c r="C18" s="54"/>
      <c r="D18" s="54"/>
      <c r="E18" s="54"/>
      <c r="F18" s="54"/>
      <c r="G18" s="54"/>
      <c r="H18" s="54"/>
      <c r="I18" s="54"/>
    </row>
    <row r="19" spans="1:9" x14ac:dyDescent="0.2">
      <c r="A19" s="54"/>
      <c r="B19" s="54"/>
      <c r="C19" s="54"/>
      <c r="D19" s="54"/>
      <c r="E19" s="54"/>
      <c r="F19" s="54"/>
      <c r="G19" s="54"/>
      <c r="H19" s="54"/>
      <c r="I19" s="54"/>
    </row>
    <row r="20" spans="1:9" x14ac:dyDescent="0.2">
      <c r="A20" s="54"/>
      <c r="B20" s="54"/>
      <c r="C20" s="54"/>
      <c r="D20" s="54"/>
      <c r="E20" s="54"/>
      <c r="F20" s="54"/>
      <c r="G20" s="54"/>
      <c r="H20" s="54"/>
      <c r="I20" s="54"/>
    </row>
    <row r="21" spans="1:9" x14ac:dyDescent="0.2">
      <c r="A21" s="54"/>
      <c r="B21" s="54"/>
      <c r="C21" s="54"/>
      <c r="D21" s="54"/>
      <c r="E21" s="54"/>
      <c r="F21" s="54"/>
      <c r="G21" s="54"/>
      <c r="H21" s="54"/>
      <c r="I21" s="54"/>
    </row>
    <row r="22" spans="1:9" x14ac:dyDescent="0.2">
      <c r="A22" s="54"/>
      <c r="B22" s="54"/>
      <c r="C22" s="54"/>
      <c r="D22" s="54"/>
      <c r="E22" s="54"/>
      <c r="F22" s="54"/>
      <c r="G22" s="54"/>
      <c r="H22" s="54"/>
      <c r="I22" s="54"/>
    </row>
    <row r="23" spans="1:9" x14ac:dyDescent="0.2">
      <c r="A23" s="54"/>
      <c r="B23" s="54"/>
      <c r="C23" s="54"/>
      <c r="D23" s="54"/>
      <c r="E23" s="54"/>
      <c r="F23" s="54"/>
      <c r="G23" s="54"/>
      <c r="H23" s="54"/>
      <c r="I23" s="54"/>
    </row>
  </sheetData>
  <mergeCells count="4">
    <mergeCell ref="A1:I1"/>
    <mergeCell ref="A2:I2"/>
    <mergeCell ref="A3:I3"/>
    <mergeCell ref="G4:H4"/>
  </mergeCells>
  <pageMargins left="0.11811023622047245" right="0" top="0.15748031496062992" bottom="0.15748031496062992" header="0.11811023622047245" footer="0.11811023622047245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2F3F08-6A96-47D3-848A-698EF528128B}">
  <dimension ref="A1:I29"/>
  <sheetViews>
    <sheetView topLeftCell="A2" workbookViewId="0">
      <selection activeCell="C12" sqref="C12:C17"/>
    </sheetView>
  </sheetViews>
  <sheetFormatPr defaultRowHeight="14.25" x14ac:dyDescent="0.2"/>
  <cols>
    <col min="1" max="1" width="5.625" customWidth="1"/>
    <col min="2" max="2" width="28.375" customWidth="1"/>
    <col min="3" max="3" width="19" customWidth="1"/>
    <col min="4" max="4" width="19.75" customWidth="1"/>
    <col min="5" max="5" width="14.125" customWidth="1"/>
    <col min="6" max="6" width="13" customWidth="1"/>
    <col min="7" max="7" width="12.75" customWidth="1"/>
    <col min="8" max="8" width="12.625" customWidth="1"/>
    <col min="9" max="9" width="11.875" customWidth="1"/>
  </cols>
  <sheetData>
    <row r="1" spans="1:9" ht="20.25" x14ac:dyDescent="0.3">
      <c r="A1" s="258" t="s">
        <v>423</v>
      </c>
      <c r="B1" s="258"/>
      <c r="C1" s="258"/>
      <c r="D1" s="258"/>
      <c r="E1" s="258"/>
      <c r="F1" s="258"/>
      <c r="G1" s="258"/>
      <c r="H1" s="258"/>
      <c r="I1" s="258"/>
    </row>
    <row r="2" spans="1:9" ht="20.25" x14ac:dyDescent="0.3">
      <c r="A2" s="258" t="s">
        <v>0</v>
      </c>
      <c r="B2" s="258"/>
      <c r="C2" s="258"/>
      <c r="D2" s="258"/>
      <c r="E2" s="258"/>
      <c r="F2" s="258"/>
      <c r="G2" s="258"/>
      <c r="H2" s="258"/>
      <c r="I2" s="258"/>
    </row>
    <row r="3" spans="1:9" ht="20.25" x14ac:dyDescent="0.3">
      <c r="A3" s="258" t="s">
        <v>424</v>
      </c>
      <c r="B3" s="258"/>
      <c r="C3" s="258"/>
      <c r="D3" s="258"/>
      <c r="E3" s="258"/>
      <c r="F3" s="258"/>
      <c r="G3" s="258"/>
      <c r="H3" s="258"/>
      <c r="I3" s="258"/>
    </row>
    <row r="4" spans="1:9" ht="18.75" x14ac:dyDescent="0.3">
      <c r="A4" s="1" t="s">
        <v>1</v>
      </c>
      <c r="B4" s="1" t="s">
        <v>2</v>
      </c>
      <c r="C4" s="1" t="s">
        <v>3</v>
      </c>
      <c r="D4" s="1" t="s">
        <v>11</v>
      </c>
      <c r="E4" s="1" t="s">
        <v>4</v>
      </c>
      <c r="F4" s="1" t="s">
        <v>5</v>
      </c>
      <c r="G4" s="256" t="s">
        <v>6</v>
      </c>
      <c r="H4" s="257"/>
      <c r="I4" s="1" t="s">
        <v>419</v>
      </c>
    </row>
    <row r="5" spans="1:9" ht="18.75" x14ac:dyDescent="0.3">
      <c r="A5" s="39" t="s">
        <v>8</v>
      </c>
      <c r="B5" s="40" t="s">
        <v>9</v>
      </c>
      <c r="C5" s="39" t="s">
        <v>10</v>
      </c>
      <c r="D5" s="39" t="s">
        <v>9</v>
      </c>
      <c r="E5" s="39" t="s">
        <v>12</v>
      </c>
      <c r="F5" s="39" t="s">
        <v>13</v>
      </c>
      <c r="G5" s="41" t="s">
        <v>14</v>
      </c>
      <c r="H5" s="42" t="s">
        <v>15</v>
      </c>
      <c r="I5" s="39" t="s">
        <v>418</v>
      </c>
    </row>
    <row r="6" spans="1:9" ht="20.25" x14ac:dyDescent="0.3">
      <c r="A6" s="89">
        <v>1</v>
      </c>
      <c r="B6" s="137" t="s">
        <v>367</v>
      </c>
      <c r="C6" s="55" t="s">
        <v>369</v>
      </c>
      <c r="D6" s="138" t="s">
        <v>370</v>
      </c>
      <c r="E6" s="139">
        <v>20000</v>
      </c>
      <c r="F6" s="187">
        <v>5497.8</v>
      </c>
      <c r="G6" s="63" t="s">
        <v>31</v>
      </c>
      <c r="H6" s="38">
        <v>25315</v>
      </c>
      <c r="I6" s="11" t="s">
        <v>18</v>
      </c>
    </row>
    <row r="7" spans="1:9" ht="20.25" x14ac:dyDescent="0.3">
      <c r="A7" s="47"/>
      <c r="B7" s="111" t="s">
        <v>412</v>
      </c>
      <c r="C7" s="57"/>
      <c r="D7" s="112"/>
      <c r="E7" s="139"/>
      <c r="F7" s="180"/>
      <c r="G7" s="142" t="s">
        <v>339</v>
      </c>
      <c r="H7" s="21"/>
      <c r="I7" s="27" t="s">
        <v>19</v>
      </c>
    </row>
    <row r="8" spans="1:9" ht="19.5" x14ac:dyDescent="0.3">
      <c r="A8" s="49"/>
      <c r="B8" s="13" t="s">
        <v>413</v>
      </c>
      <c r="C8" s="14"/>
      <c r="D8" s="33" t="s">
        <v>9</v>
      </c>
      <c r="E8" s="16"/>
      <c r="F8" s="182"/>
      <c r="G8" s="18">
        <v>25301</v>
      </c>
      <c r="H8" s="29"/>
      <c r="I8" s="20"/>
    </row>
    <row r="9" spans="1:9" ht="19.5" x14ac:dyDescent="0.3">
      <c r="A9" s="54"/>
      <c r="B9" s="47"/>
      <c r="C9" s="54"/>
      <c r="D9" s="54"/>
      <c r="E9" s="54"/>
      <c r="F9" s="54"/>
      <c r="G9" s="54"/>
      <c r="H9" s="54"/>
      <c r="I9" s="54"/>
    </row>
    <row r="10" spans="1:9" ht="19.5" x14ac:dyDescent="0.3">
      <c r="A10" s="54"/>
      <c r="B10" s="47"/>
      <c r="C10" s="54"/>
      <c r="D10" s="54"/>
      <c r="E10" s="54"/>
      <c r="F10" s="54"/>
      <c r="G10" s="54"/>
      <c r="H10" s="54"/>
      <c r="I10" s="54"/>
    </row>
    <row r="11" spans="1:9" ht="19.5" x14ac:dyDescent="0.3">
      <c r="A11" s="54"/>
      <c r="B11" s="47"/>
      <c r="C11" s="54"/>
      <c r="D11" s="54"/>
      <c r="E11" s="54"/>
      <c r="F11" s="54"/>
      <c r="G11" s="54"/>
      <c r="H11" s="54"/>
      <c r="I11" s="54"/>
    </row>
    <row r="12" spans="1:9" ht="19.5" x14ac:dyDescent="0.3">
      <c r="A12" s="54"/>
      <c r="B12" s="47"/>
      <c r="C12" s="54"/>
      <c r="D12" s="54"/>
      <c r="E12" s="54"/>
      <c r="F12" s="54"/>
      <c r="G12" s="54"/>
      <c r="H12" s="54"/>
      <c r="I12" s="54"/>
    </row>
    <row r="13" spans="1:9" ht="19.5" x14ac:dyDescent="0.3">
      <c r="A13" s="54"/>
      <c r="B13" s="47"/>
      <c r="C13" s="54"/>
      <c r="D13" s="54"/>
      <c r="E13" s="54"/>
      <c r="F13" s="54"/>
      <c r="G13" s="54"/>
      <c r="H13" s="54"/>
      <c r="I13" s="54"/>
    </row>
    <row r="14" spans="1:9" ht="19.5" x14ac:dyDescent="0.3">
      <c r="A14" s="54"/>
      <c r="B14" s="47"/>
      <c r="C14" s="54"/>
      <c r="D14" s="54"/>
      <c r="E14" s="54"/>
      <c r="F14" s="54"/>
      <c r="G14" s="54"/>
      <c r="H14" s="54"/>
      <c r="I14" s="54"/>
    </row>
    <row r="15" spans="1:9" ht="19.5" x14ac:dyDescent="0.3">
      <c r="A15" s="54"/>
      <c r="B15" s="47"/>
      <c r="C15" s="54"/>
      <c r="D15" s="54"/>
      <c r="E15" s="54"/>
      <c r="F15" s="54"/>
      <c r="G15" s="54"/>
      <c r="H15" s="54"/>
      <c r="I15" s="54"/>
    </row>
    <row r="16" spans="1:9" ht="19.5" x14ac:dyDescent="0.3">
      <c r="A16" s="54"/>
      <c r="B16" s="47"/>
      <c r="C16" s="54"/>
      <c r="D16" s="54"/>
      <c r="E16" s="54"/>
      <c r="F16" s="54"/>
      <c r="G16" s="54"/>
      <c r="H16" s="54"/>
      <c r="I16" s="54"/>
    </row>
    <row r="17" spans="1:9" ht="19.5" x14ac:dyDescent="0.3">
      <c r="A17" s="54"/>
      <c r="B17" s="47"/>
      <c r="C17" s="54"/>
      <c r="D17" s="54"/>
      <c r="E17" s="54"/>
      <c r="F17" s="54"/>
      <c r="G17" s="54"/>
      <c r="H17" s="54"/>
      <c r="I17" s="54"/>
    </row>
    <row r="18" spans="1:9" ht="19.5" x14ac:dyDescent="0.3">
      <c r="A18" s="54"/>
      <c r="B18" s="47"/>
      <c r="C18" s="54"/>
      <c r="D18" s="54"/>
      <c r="E18" s="54"/>
      <c r="F18" s="54"/>
      <c r="G18" s="54"/>
      <c r="H18" s="54"/>
      <c r="I18" s="54"/>
    </row>
    <row r="19" spans="1:9" ht="19.5" x14ac:dyDescent="0.3">
      <c r="A19" s="54"/>
      <c r="B19" s="47"/>
      <c r="C19" s="54"/>
      <c r="D19" s="54"/>
      <c r="E19" s="54"/>
      <c r="F19" s="54"/>
      <c r="G19" s="54"/>
      <c r="H19" s="54"/>
      <c r="I19" s="54"/>
    </row>
    <row r="20" spans="1:9" ht="19.5" x14ac:dyDescent="0.3">
      <c r="A20" s="54"/>
      <c r="B20" s="47"/>
      <c r="C20" s="54"/>
      <c r="D20" s="54"/>
      <c r="E20" s="54"/>
      <c r="F20" s="54"/>
      <c r="G20" s="54"/>
      <c r="H20" s="54"/>
      <c r="I20" s="54"/>
    </row>
    <row r="21" spans="1:9" ht="19.5" x14ac:dyDescent="0.3">
      <c r="A21" s="54"/>
      <c r="B21" s="47"/>
      <c r="C21" s="54"/>
      <c r="D21" s="54"/>
      <c r="E21" s="54"/>
      <c r="F21" s="54"/>
      <c r="G21" s="54"/>
      <c r="H21" s="54"/>
      <c r="I21" s="54"/>
    </row>
    <row r="22" spans="1:9" ht="19.5" x14ac:dyDescent="0.3">
      <c r="A22" s="54"/>
      <c r="B22" s="47"/>
      <c r="C22" s="54"/>
      <c r="D22" s="54"/>
      <c r="E22" s="54"/>
      <c r="F22" s="54"/>
      <c r="G22" s="54"/>
      <c r="H22" s="54"/>
      <c r="I22" s="54"/>
    </row>
    <row r="23" spans="1:9" ht="19.5" x14ac:dyDescent="0.3">
      <c r="A23" s="54"/>
      <c r="B23" s="47"/>
      <c r="C23" s="54"/>
      <c r="D23" s="54"/>
      <c r="E23" s="54"/>
      <c r="F23" s="54"/>
      <c r="G23" s="54"/>
      <c r="H23" s="54"/>
      <c r="I23" s="54"/>
    </row>
    <row r="24" spans="1:9" x14ac:dyDescent="0.2">
      <c r="A24" s="54"/>
      <c r="B24" s="54"/>
      <c r="C24" s="54"/>
      <c r="D24" s="54"/>
      <c r="E24" s="54"/>
      <c r="F24" s="54"/>
      <c r="G24" s="54"/>
      <c r="H24" s="54"/>
      <c r="I24" s="54"/>
    </row>
    <row r="25" spans="1:9" x14ac:dyDescent="0.2">
      <c r="A25" s="54"/>
      <c r="B25" s="54"/>
      <c r="C25" s="54"/>
      <c r="D25" s="54"/>
      <c r="E25" s="54"/>
      <c r="F25" s="54"/>
      <c r="G25" s="54"/>
      <c r="H25" s="54"/>
      <c r="I25" s="54"/>
    </row>
    <row r="26" spans="1:9" x14ac:dyDescent="0.2">
      <c r="A26" s="54"/>
      <c r="B26" s="54"/>
      <c r="C26" s="54"/>
      <c r="D26" s="54"/>
      <c r="E26" s="54"/>
      <c r="F26" s="54"/>
      <c r="G26" s="54"/>
      <c r="H26" s="54"/>
      <c r="I26" s="54"/>
    </row>
    <row r="27" spans="1:9" x14ac:dyDescent="0.2">
      <c r="A27" s="54"/>
      <c r="B27" s="54"/>
      <c r="C27" s="54"/>
      <c r="D27" s="54"/>
      <c r="E27" s="54"/>
      <c r="F27" s="54"/>
      <c r="G27" s="54"/>
      <c r="H27" s="54"/>
      <c r="I27" s="54"/>
    </row>
    <row r="28" spans="1:9" x14ac:dyDescent="0.2">
      <c r="A28" s="54"/>
      <c r="B28" s="54"/>
      <c r="C28" s="54"/>
      <c r="D28" s="54"/>
      <c r="E28" s="54"/>
      <c r="F28" s="54"/>
      <c r="G28" s="54"/>
      <c r="H28" s="54"/>
      <c r="I28" s="54"/>
    </row>
    <row r="29" spans="1:9" x14ac:dyDescent="0.2">
      <c r="A29" s="54"/>
      <c r="B29" s="54"/>
      <c r="C29" s="54"/>
      <c r="D29" s="54"/>
      <c r="E29" s="54"/>
      <c r="F29" s="54"/>
      <c r="G29" s="54"/>
      <c r="H29" s="54"/>
      <c r="I29" s="54"/>
    </row>
  </sheetData>
  <mergeCells count="4">
    <mergeCell ref="A1:I1"/>
    <mergeCell ref="A2:I2"/>
    <mergeCell ref="A3:I3"/>
    <mergeCell ref="G4:H4"/>
  </mergeCells>
  <pageMargins left="0" right="0" top="0" bottom="0" header="0.11811023622047245" footer="0.11811023622047245"/>
  <pageSetup paperSize="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802145-9A76-4A4C-8C54-62DCC2FC9B7E}">
  <dimension ref="A1:I23"/>
  <sheetViews>
    <sheetView workbookViewId="0">
      <selection activeCell="A3" sqref="A3:I3"/>
    </sheetView>
  </sheetViews>
  <sheetFormatPr defaultRowHeight="14.25" x14ac:dyDescent="0.2"/>
  <cols>
    <col min="1" max="1" width="6.625" customWidth="1"/>
    <col min="2" max="2" width="26.75" customWidth="1"/>
    <col min="3" max="3" width="18.625" customWidth="1"/>
    <col min="4" max="4" width="21.375" customWidth="1"/>
    <col min="5" max="5" width="11.5" customWidth="1"/>
    <col min="6" max="6" width="12.125" customWidth="1"/>
    <col min="7" max="7" width="12.75" customWidth="1"/>
    <col min="8" max="8" width="12.375" customWidth="1"/>
    <col min="9" max="9" width="11.125" customWidth="1"/>
  </cols>
  <sheetData>
    <row r="1" spans="1:9" ht="24.75" customHeight="1" x14ac:dyDescent="0.3">
      <c r="A1" s="258" t="s">
        <v>425</v>
      </c>
      <c r="B1" s="258"/>
      <c r="C1" s="258"/>
      <c r="D1" s="258"/>
      <c r="E1" s="258"/>
      <c r="F1" s="258"/>
      <c r="G1" s="258"/>
      <c r="H1" s="258"/>
      <c r="I1" s="258"/>
    </row>
    <row r="2" spans="1:9" ht="26.25" customHeight="1" x14ac:dyDescent="0.3">
      <c r="A2" s="258" t="s">
        <v>0</v>
      </c>
      <c r="B2" s="258"/>
      <c r="C2" s="258"/>
      <c r="D2" s="258"/>
      <c r="E2" s="258"/>
      <c r="F2" s="258"/>
      <c r="G2" s="258"/>
      <c r="H2" s="258"/>
      <c r="I2" s="258"/>
    </row>
    <row r="3" spans="1:9" ht="20.25" x14ac:dyDescent="0.3">
      <c r="A3" s="258" t="s">
        <v>426</v>
      </c>
      <c r="B3" s="258"/>
      <c r="C3" s="258"/>
      <c r="D3" s="258"/>
      <c r="E3" s="258"/>
      <c r="F3" s="258"/>
      <c r="G3" s="258"/>
      <c r="H3" s="258"/>
      <c r="I3" s="258"/>
    </row>
    <row r="4" spans="1:9" ht="23.25" customHeight="1" x14ac:dyDescent="0.3">
      <c r="A4" s="1" t="s">
        <v>1</v>
      </c>
      <c r="B4" s="1" t="s">
        <v>2</v>
      </c>
      <c r="C4" s="1" t="s">
        <v>3</v>
      </c>
      <c r="D4" s="1" t="s">
        <v>11</v>
      </c>
      <c r="E4" s="1" t="s">
        <v>4</v>
      </c>
      <c r="F4" s="1" t="s">
        <v>5</v>
      </c>
      <c r="G4" s="256" t="s">
        <v>6</v>
      </c>
      <c r="H4" s="257"/>
      <c r="I4" s="1" t="s">
        <v>419</v>
      </c>
    </row>
    <row r="5" spans="1:9" ht="18.75" x14ac:dyDescent="0.3">
      <c r="A5" s="39" t="s">
        <v>8</v>
      </c>
      <c r="B5" s="40" t="s">
        <v>9</v>
      </c>
      <c r="C5" s="39" t="s">
        <v>10</v>
      </c>
      <c r="D5" s="39" t="s">
        <v>9</v>
      </c>
      <c r="E5" s="39" t="s">
        <v>12</v>
      </c>
      <c r="F5" s="39" t="s">
        <v>13</v>
      </c>
      <c r="G5" s="41" t="s">
        <v>14</v>
      </c>
      <c r="H5" s="42" t="s">
        <v>15</v>
      </c>
      <c r="I5" s="39" t="s">
        <v>418</v>
      </c>
    </row>
    <row r="6" spans="1:9" ht="20.25" x14ac:dyDescent="0.3">
      <c r="A6" s="89">
        <v>1</v>
      </c>
      <c r="B6" s="137" t="s">
        <v>367</v>
      </c>
      <c r="C6" s="55" t="s">
        <v>369</v>
      </c>
      <c r="D6" s="138" t="s">
        <v>370</v>
      </c>
      <c r="E6" s="139">
        <v>20000</v>
      </c>
      <c r="F6" s="187">
        <v>5497.8</v>
      </c>
      <c r="G6" s="63" t="s">
        <v>31</v>
      </c>
      <c r="H6" s="38">
        <v>25315</v>
      </c>
      <c r="I6" s="11" t="s">
        <v>18</v>
      </c>
    </row>
    <row r="7" spans="1:9" ht="20.25" x14ac:dyDescent="0.3">
      <c r="A7" s="47"/>
      <c r="B7" s="111" t="s">
        <v>412</v>
      </c>
      <c r="C7" s="57"/>
      <c r="D7" s="112"/>
      <c r="E7" s="139"/>
      <c r="F7" s="180"/>
      <c r="G7" s="142" t="s">
        <v>339</v>
      </c>
      <c r="H7" s="21"/>
      <c r="I7" s="27" t="s">
        <v>19</v>
      </c>
    </row>
    <row r="8" spans="1:9" ht="19.5" x14ac:dyDescent="0.3">
      <c r="A8" s="49"/>
      <c r="B8" s="13" t="s">
        <v>413</v>
      </c>
      <c r="C8" s="14"/>
      <c r="D8" s="33" t="s">
        <v>9</v>
      </c>
      <c r="E8" s="16"/>
      <c r="F8" s="182"/>
      <c r="G8" s="18">
        <v>25301</v>
      </c>
      <c r="H8" s="29"/>
      <c r="I8" s="20"/>
    </row>
    <row r="9" spans="1:9" ht="19.5" x14ac:dyDescent="0.3">
      <c r="A9" s="54"/>
      <c r="B9" s="47"/>
      <c r="C9" s="54"/>
      <c r="D9" s="54"/>
      <c r="E9" s="54"/>
      <c r="F9" s="54"/>
      <c r="G9" s="54"/>
      <c r="H9" s="54"/>
      <c r="I9" s="54"/>
    </row>
    <row r="10" spans="1:9" ht="19.5" x14ac:dyDescent="0.3">
      <c r="A10" s="54"/>
      <c r="B10" s="47"/>
      <c r="C10" s="54"/>
      <c r="D10" s="54"/>
      <c r="E10" s="54"/>
      <c r="F10" s="54"/>
      <c r="G10" s="54"/>
      <c r="H10" s="54"/>
      <c r="I10" s="54"/>
    </row>
    <row r="11" spans="1:9" ht="19.5" x14ac:dyDescent="0.3">
      <c r="A11" s="54"/>
      <c r="B11" s="47"/>
      <c r="C11" s="54"/>
      <c r="D11" s="54"/>
      <c r="E11" s="54"/>
      <c r="F11" s="54"/>
      <c r="G11" s="54"/>
      <c r="H11" s="54"/>
      <c r="I11" s="54"/>
    </row>
    <row r="12" spans="1:9" ht="19.5" x14ac:dyDescent="0.3">
      <c r="A12" s="54"/>
      <c r="B12" s="47"/>
      <c r="C12" s="54"/>
      <c r="D12" s="54"/>
      <c r="E12" s="54"/>
      <c r="F12" s="54"/>
      <c r="G12" s="54"/>
      <c r="H12" s="54"/>
      <c r="I12" s="54"/>
    </row>
    <row r="13" spans="1:9" ht="19.5" x14ac:dyDescent="0.3">
      <c r="A13" s="54"/>
      <c r="B13" s="47"/>
      <c r="C13" s="54"/>
      <c r="D13" s="54"/>
      <c r="E13" s="54"/>
      <c r="F13" s="54"/>
      <c r="G13" s="54"/>
      <c r="H13" s="54"/>
      <c r="I13" s="54"/>
    </row>
    <row r="14" spans="1:9" ht="19.5" x14ac:dyDescent="0.3">
      <c r="A14" s="54"/>
      <c r="B14" s="47"/>
      <c r="C14" s="54"/>
      <c r="D14" s="54"/>
      <c r="E14" s="54"/>
      <c r="F14" s="54"/>
      <c r="G14" s="54"/>
      <c r="H14" s="54"/>
      <c r="I14" s="54"/>
    </row>
    <row r="15" spans="1:9" ht="19.5" x14ac:dyDescent="0.3">
      <c r="A15" s="54"/>
      <c r="B15" s="47"/>
      <c r="C15" s="54"/>
      <c r="D15" s="54"/>
      <c r="E15" s="54"/>
      <c r="F15" s="54"/>
      <c r="G15" s="54"/>
      <c r="H15" s="54"/>
      <c r="I15" s="54"/>
    </row>
    <row r="16" spans="1:9" ht="19.5" x14ac:dyDescent="0.3">
      <c r="A16" s="54"/>
      <c r="B16" s="47"/>
      <c r="C16" s="54"/>
      <c r="D16" s="54"/>
      <c r="E16" s="54"/>
      <c r="F16" s="54"/>
      <c r="G16" s="54"/>
      <c r="H16" s="54"/>
      <c r="I16" s="54"/>
    </row>
    <row r="17" spans="1:9" ht="19.5" x14ac:dyDescent="0.3">
      <c r="A17" s="54"/>
      <c r="B17" s="47"/>
      <c r="C17" s="54"/>
      <c r="D17" s="54"/>
      <c r="E17" s="54"/>
      <c r="F17" s="54"/>
      <c r="G17" s="54"/>
      <c r="H17" s="54"/>
      <c r="I17" s="54"/>
    </row>
    <row r="18" spans="1:9" x14ac:dyDescent="0.2">
      <c r="A18" s="54"/>
      <c r="B18" s="54"/>
      <c r="C18" s="54"/>
      <c r="D18" s="54"/>
      <c r="E18" s="54"/>
      <c r="F18" s="54"/>
      <c r="G18" s="54"/>
      <c r="H18" s="54"/>
      <c r="I18" s="54"/>
    </row>
    <row r="19" spans="1:9" x14ac:dyDescent="0.2">
      <c r="A19" s="54"/>
      <c r="B19" s="54"/>
      <c r="C19" s="54"/>
      <c r="D19" s="54"/>
      <c r="E19" s="54"/>
      <c r="F19" s="54"/>
      <c r="G19" s="54"/>
      <c r="H19" s="54"/>
      <c r="I19" s="54"/>
    </row>
    <row r="20" spans="1:9" x14ac:dyDescent="0.2">
      <c r="A20" s="54"/>
      <c r="B20" s="54"/>
      <c r="C20" s="54"/>
      <c r="D20" s="54"/>
      <c r="E20" s="54"/>
      <c r="F20" s="54"/>
      <c r="G20" s="54"/>
      <c r="H20" s="54"/>
      <c r="I20" s="54"/>
    </row>
    <row r="21" spans="1:9" x14ac:dyDescent="0.2">
      <c r="A21" s="54"/>
      <c r="B21" s="54"/>
      <c r="C21" s="54"/>
      <c r="D21" s="54"/>
      <c r="E21" s="54"/>
      <c r="F21" s="54"/>
      <c r="G21" s="54"/>
      <c r="H21" s="54"/>
      <c r="I21" s="54"/>
    </row>
    <row r="22" spans="1:9" x14ac:dyDescent="0.2">
      <c r="A22" s="54"/>
      <c r="B22" s="54"/>
      <c r="C22" s="54"/>
      <c r="D22" s="54"/>
      <c r="E22" s="54"/>
      <c r="F22" s="54"/>
      <c r="G22" s="54"/>
      <c r="H22" s="54"/>
      <c r="I22" s="54"/>
    </row>
    <row r="23" spans="1:9" x14ac:dyDescent="0.2">
      <c r="A23" s="54"/>
      <c r="B23" s="54"/>
      <c r="C23" s="54"/>
      <c r="D23" s="54"/>
      <c r="E23" s="54"/>
      <c r="F23" s="54"/>
      <c r="G23" s="54"/>
      <c r="H23" s="54"/>
      <c r="I23" s="54"/>
    </row>
  </sheetData>
  <mergeCells count="4">
    <mergeCell ref="A1:I1"/>
    <mergeCell ref="A2:I2"/>
    <mergeCell ref="A3:I3"/>
    <mergeCell ref="G4:H4"/>
  </mergeCells>
  <pageMargins left="0" right="0" top="0" bottom="0" header="0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2819EC-B74E-4710-AEDD-8634370BFDAB}">
  <dimension ref="A1:M32"/>
  <sheetViews>
    <sheetView view="pageBreakPreview" topLeftCell="D1" zoomScale="110" zoomScaleNormal="110" zoomScaleSheetLayoutView="110" workbookViewId="0">
      <selection activeCell="J28" sqref="J28"/>
    </sheetView>
  </sheetViews>
  <sheetFormatPr defaultRowHeight="14.25" x14ac:dyDescent="0.2"/>
  <cols>
    <col min="1" max="1" width="5.125" customWidth="1"/>
    <col min="2" max="2" width="27" customWidth="1"/>
    <col min="3" max="3" width="20.375" customWidth="1"/>
    <col min="4" max="5" width="19" customWidth="1"/>
    <col min="6" max="8" width="13" customWidth="1"/>
    <col min="9" max="10" width="17.625" customWidth="1"/>
    <col min="11" max="12" width="12.75" customWidth="1"/>
    <col min="13" max="13" width="20.125" customWidth="1"/>
  </cols>
  <sheetData>
    <row r="1" spans="1:13" ht="24" customHeight="1" x14ac:dyDescent="0.3">
      <c r="A1" s="258" t="s">
        <v>196</v>
      </c>
      <c r="B1" s="258"/>
      <c r="C1" s="258"/>
      <c r="D1" s="258"/>
      <c r="E1" s="258"/>
      <c r="F1" s="258"/>
      <c r="G1" s="258"/>
      <c r="H1" s="258"/>
      <c r="I1" s="258"/>
      <c r="J1" s="258"/>
      <c r="K1" s="258"/>
      <c r="L1" s="258"/>
      <c r="M1" s="258"/>
    </row>
    <row r="2" spans="1:13" ht="24.75" customHeight="1" x14ac:dyDescent="0.3">
      <c r="A2" s="258" t="s">
        <v>0</v>
      </c>
      <c r="B2" s="258"/>
      <c r="C2" s="258"/>
      <c r="D2" s="258"/>
      <c r="E2" s="258"/>
      <c r="F2" s="258"/>
      <c r="G2" s="258"/>
      <c r="H2" s="258"/>
      <c r="I2" s="258"/>
      <c r="J2" s="258"/>
      <c r="K2" s="258"/>
      <c r="L2" s="258"/>
      <c r="M2" s="258"/>
    </row>
    <row r="3" spans="1:13" ht="20.25" x14ac:dyDescent="0.3">
      <c r="A3" s="258" t="s">
        <v>197</v>
      </c>
      <c r="B3" s="258"/>
      <c r="C3" s="258"/>
      <c r="D3" s="258"/>
      <c r="E3" s="258"/>
      <c r="F3" s="258"/>
      <c r="G3" s="258"/>
      <c r="H3" s="258"/>
      <c r="I3" s="258"/>
      <c r="J3" s="258"/>
      <c r="K3" s="258"/>
      <c r="L3" s="258"/>
      <c r="M3" s="258"/>
    </row>
    <row r="4" spans="1:13" ht="18.75" x14ac:dyDescent="0.3">
      <c r="A4" s="1" t="s">
        <v>1</v>
      </c>
      <c r="B4" s="1" t="s">
        <v>2</v>
      </c>
      <c r="C4" s="1" t="s">
        <v>3</v>
      </c>
      <c r="D4" s="1" t="s">
        <v>472</v>
      </c>
      <c r="E4" s="1" t="s">
        <v>472</v>
      </c>
      <c r="F4" s="1" t="s">
        <v>4</v>
      </c>
      <c r="G4" s="1" t="s">
        <v>463</v>
      </c>
      <c r="H4" s="1" t="s">
        <v>465</v>
      </c>
      <c r="I4" s="1" t="s">
        <v>473</v>
      </c>
      <c r="J4" s="227" t="s">
        <v>474</v>
      </c>
      <c r="K4" s="256" t="s">
        <v>6</v>
      </c>
      <c r="L4" s="257"/>
      <c r="M4" s="1" t="s">
        <v>468</v>
      </c>
    </row>
    <row r="5" spans="1:13" ht="18.75" x14ac:dyDescent="0.3">
      <c r="A5" s="39" t="s">
        <v>8</v>
      </c>
      <c r="B5" s="40" t="s">
        <v>9</v>
      </c>
      <c r="C5" s="39" t="s">
        <v>10</v>
      </c>
      <c r="D5" s="39" t="s">
        <v>469</v>
      </c>
      <c r="E5" s="39" t="s">
        <v>464</v>
      </c>
      <c r="F5" s="39" t="s">
        <v>12</v>
      </c>
      <c r="G5" s="39"/>
      <c r="H5" s="39"/>
      <c r="I5" s="39" t="s">
        <v>13</v>
      </c>
      <c r="J5" s="39"/>
      <c r="K5" s="41" t="s">
        <v>14</v>
      </c>
      <c r="L5" s="42" t="s">
        <v>15</v>
      </c>
      <c r="M5" s="39"/>
    </row>
    <row r="6" spans="1:13" ht="20.25" x14ac:dyDescent="0.3">
      <c r="A6" s="124">
        <v>1</v>
      </c>
      <c r="B6" s="56" t="s">
        <v>158</v>
      </c>
      <c r="C6" s="110" t="s">
        <v>159</v>
      </c>
      <c r="D6" s="171" t="s">
        <v>160</v>
      </c>
      <c r="E6" s="63" t="str">
        <f>D6</f>
        <v>หจก.โรงพิมพ์เจริญอักษร</v>
      </c>
      <c r="F6" s="24">
        <v>60000</v>
      </c>
      <c r="G6" s="24">
        <f>I6</f>
        <v>31114</v>
      </c>
      <c r="H6" s="24">
        <f>I6</f>
        <v>31114</v>
      </c>
      <c r="I6" s="25">
        <v>31114</v>
      </c>
      <c r="J6" s="228" t="s">
        <v>471</v>
      </c>
      <c r="K6" s="9" t="s">
        <v>31</v>
      </c>
      <c r="L6" s="38">
        <v>25161</v>
      </c>
      <c r="M6" s="11" t="s">
        <v>18</v>
      </c>
    </row>
    <row r="7" spans="1:13" ht="20.25" x14ac:dyDescent="0.3">
      <c r="A7" s="125"/>
      <c r="B7" s="111" t="s">
        <v>161</v>
      </c>
      <c r="C7" s="57"/>
      <c r="D7" s="112"/>
      <c r="E7" s="143"/>
      <c r="F7" s="24"/>
      <c r="G7" s="24"/>
      <c r="H7" s="24"/>
      <c r="I7" s="25"/>
      <c r="J7" s="228"/>
      <c r="K7" s="26" t="s">
        <v>162</v>
      </c>
      <c r="L7" s="37"/>
      <c r="M7" s="27" t="s">
        <v>19</v>
      </c>
    </row>
    <row r="8" spans="1:13" ht="19.5" x14ac:dyDescent="0.3">
      <c r="A8" s="126"/>
      <c r="B8" s="13"/>
      <c r="C8" s="14"/>
      <c r="D8" s="33" t="s">
        <v>9</v>
      </c>
      <c r="E8" s="29"/>
      <c r="F8" s="16"/>
      <c r="G8" s="32"/>
      <c r="H8" s="32"/>
      <c r="I8" s="32"/>
      <c r="J8" s="229"/>
      <c r="K8" s="18">
        <v>25156</v>
      </c>
      <c r="L8" s="35"/>
      <c r="M8" s="20" t="s">
        <v>475</v>
      </c>
    </row>
    <row r="9" spans="1:13" ht="20.25" x14ac:dyDescent="0.3">
      <c r="A9" s="125">
        <v>2</v>
      </c>
      <c r="B9" s="56" t="s">
        <v>163</v>
      </c>
      <c r="C9" s="110" t="s">
        <v>159</v>
      </c>
      <c r="D9" s="171" t="s">
        <v>160</v>
      </c>
      <c r="E9" s="143" t="str">
        <f>D9</f>
        <v>หจก.โรงพิมพ์เจริญอักษร</v>
      </c>
      <c r="F9" s="24">
        <v>46710</v>
      </c>
      <c r="G9" s="24">
        <f>I9</f>
        <v>34000</v>
      </c>
      <c r="H9" s="24">
        <f>I9</f>
        <v>34000</v>
      </c>
      <c r="I9" s="25">
        <v>34000</v>
      </c>
      <c r="J9" s="228" t="s">
        <v>471</v>
      </c>
      <c r="K9" s="9" t="s">
        <v>31</v>
      </c>
      <c r="L9" s="38">
        <v>25173</v>
      </c>
      <c r="M9" s="11" t="s">
        <v>18</v>
      </c>
    </row>
    <row r="10" spans="1:13" ht="20.25" x14ac:dyDescent="0.3">
      <c r="A10" s="127"/>
      <c r="B10" s="111" t="s">
        <v>164</v>
      </c>
      <c r="C10" s="57"/>
      <c r="D10" s="112"/>
      <c r="E10" s="143"/>
      <c r="F10" s="24"/>
      <c r="G10" s="24"/>
      <c r="H10" s="24"/>
      <c r="I10" s="25"/>
      <c r="J10" s="228"/>
      <c r="K10" s="26" t="s">
        <v>165</v>
      </c>
      <c r="L10" s="37"/>
      <c r="M10" s="27" t="s">
        <v>19</v>
      </c>
    </row>
    <row r="11" spans="1:13" ht="19.5" x14ac:dyDescent="0.3">
      <c r="A11" s="128"/>
      <c r="B11" s="13"/>
      <c r="C11" s="14"/>
      <c r="D11" s="33" t="s">
        <v>9</v>
      </c>
      <c r="E11" s="29"/>
      <c r="F11" s="16"/>
      <c r="G11" s="32"/>
      <c r="H11" s="32"/>
      <c r="I11" s="32"/>
      <c r="J11" s="32"/>
      <c r="K11" s="18">
        <v>25166</v>
      </c>
      <c r="L11" s="35"/>
      <c r="M11" s="27" t="s">
        <v>475</v>
      </c>
    </row>
    <row r="12" spans="1:13" ht="20.25" x14ac:dyDescent="0.3">
      <c r="A12" s="124">
        <v>3</v>
      </c>
      <c r="B12" s="6" t="s">
        <v>166</v>
      </c>
      <c r="C12" s="55" t="s">
        <v>170</v>
      </c>
      <c r="D12" s="113" t="s">
        <v>167</v>
      </c>
      <c r="E12" s="9" t="str">
        <f>D12</f>
        <v>ร้านสยามเวชภัณฑ์</v>
      </c>
      <c r="F12" s="118">
        <v>15000</v>
      </c>
      <c r="G12" s="114">
        <f>I12</f>
        <v>14381.05</v>
      </c>
      <c r="H12" s="114">
        <f>I12</f>
        <v>14381.05</v>
      </c>
      <c r="I12" s="114">
        <v>14381.05</v>
      </c>
      <c r="J12" s="114" t="s">
        <v>471</v>
      </c>
      <c r="K12" s="101" t="s">
        <v>31</v>
      </c>
      <c r="L12" s="123">
        <v>25171</v>
      </c>
      <c r="M12" s="11" t="s">
        <v>18</v>
      </c>
    </row>
    <row r="13" spans="1:13" ht="19.5" x14ac:dyDescent="0.3">
      <c r="A13" s="129"/>
      <c r="B13" s="115" t="s">
        <v>171</v>
      </c>
      <c r="C13" s="47"/>
      <c r="D13" s="37" t="s">
        <v>168</v>
      </c>
      <c r="E13" s="9" t="str">
        <f>D13</f>
        <v>โดยนายสยาม พิทักษ์เทวา</v>
      </c>
      <c r="F13" s="119"/>
      <c r="G13" s="116"/>
      <c r="H13" s="116"/>
      <c r="I13" s="116"/>
      <c r="J13" s="116"/>
      <c r="K13" s="103" t="s">
        <v>169</v>
      </c>
      <c r="L13" s="37"/>
      <c r="M13" s="27" t="s">
        <v>19</v>
      </c>
    </row>
    <row r="14" spans="1:13" ht="19.5" x14ac:dyDescent="0.3">
      <c r="A14" s="130"/>
      <c r="B14" s="120"/>
      <c r="C14" s="49"/>
      <c r="D14" s="120"/>
      <c r="E14" s="49"/>
      <c r="F14" s="121"/>
      <c r="G14" s="122"/>
      <c r="H14" s="122"/>
      <c r="I14" s="122"/>
      <c r="J14" s="122"/>
      <c r="K14" s="79">
        <v>25166</v>
      </c>
      <c r="L14" s="33"/>
      <c r="M14" s="20" t="s">
        <v>475</v>
      </c>
    </row>
    <row r="15" spans="1:13" ht="20.25" x14ac:dyDescent="0.3">
      <c r="A15" s="124">
        <v>4</v>
      </c>
      <c r="B15" s="56" t="s">
        <v>174</v>
      </c>
      <c r="C15" s="110" t="s">
        <v>159</v>
      </c>
      <c r="D15" s="171" t="s">
        <v>160</v>
      </c>
      <c r="E15" s="63" t="str">
        <f>D15</f>
        <v>หจก.โรงพิมพ์เจริญอักษร</v>
      </c>
      <c r="F15" s="7">
        <v>50000</v>
      </c>
      <c r="G15" s="225">
        <f>I15</f>
        <v>3290</v>
      </c>
      <c r="H15" s="225">
        <f>I15</f>
        <v>3290</v>
      </c>
      <c r="I15" s="116">
        <v>3290</v>
      </c>
      <c r="J15" s="116" t="s">
        <v>471</v>
      </c>
      <c r="K15" s="101" t="s">
        <v>172</v>
      </c>
      <c r="L15" s="123">
        <v>25154</v>
      </c>
      <c r="M15" s="11" t="s">
        <v>18</v>
      </c>
    </row>
    <row r="16" spans="1:13" ht="20.25" x14ac:dyDescent="0.3">
      <c r="A16" s="129"/>
      <c r="B16" s="111" t="s">
        <v>175</v>
      </c>
      <c r="C16" s="57"/>
      <c r="D16" s="112"/>
      <c r="E16" s="143"/>
      <c r="F16" s="25"/>
      <c r="G16" s="225"/>
      <c r="H16" s="225"/>
      <c r="I16" s="116"/>
      <c r="J16" s="116"/>
      <c r="K16" s="103" t="s">
        <v>173</v>
      </c>
      <c r="L16" s="37"/>
      <c r="M16" s="27" t="s">
        <v>19</v>
      </c>
    </row>
    <row r="17" spans="1:13" ht="19.5" x14ac:dyDescent="0.3">
      <c r="A17" s="130"/>
      <c r="B17" s="13"/>
      <c r="C17" s="14"/>
      <c r="D17" s="33" t="s">
        <v>9</v>
      </c>
      <c r="E17" s="29"/>
      <c r="F17" s="16"/>
      <c r="G17" s="16"/>
      <c r="H17" s="16"/>
      <c r="I17" s="121"/>
      <c r="J17" s="122"/>
      <c r="K17" s="79">
        <v>25146</v>
      </c>
      <c r="L17" s="33"/>
      <c r="M17" s="20" t="s">
        <v>475</v>
      </c>
    </row>
    <row r="18" spans="1:13" ht="20.25" x14ac:dyDescent="0.3">
      <c r="A18" s="124">
        <v>5</v>
      </c>
      <c r="B18" s="22" t="s">
        <v>176</v>
      </c>
      <c r="C18" s="55" t="s">
        <v>195</v>
      </c>
      <c r="D18" s="113" t="s">
        <v>179</v>
      </c>
      <c r="E18" s="28" t="str">
        <f>D18</f>
        <v>ร้านมายด์คอม ไอที</v>
      </c>
      <c r="F18" s="119">
        <v>58410</v>
      </c>
      <c r="G18" s="116">
        <f>I18</f>
        <v>4700</v>
      </c>
      <c r="H18" s="116">
        <f>I18</f>
        <v>4700</v>
      </c>
      <c r="I18" s="116">
        <v>4700</v>
      </c>
      <c r="J18" s="116" t="s">
        <v>471</v>
      </c>
      <c r="K18" s="101" t="s">
        <v>172</v>
      </c>
      <c r="L18" s="123">
        <v>25154</v>
      </c>
      <c r="M18" s="11" t="s">
        <v>18</v>
      </c>
    </row>
    <row r="19" spans="1:13" ht="19.5" x14ac:dyDescent="0.3">
      <c r="A19" s="129"/>
      <c r="B19" s="22" t="s">
        <v>177</v>
      </c>
      <c r="C19" s="47"/>
      <c r="D19" s="37" t="s">
        <v>180</v>
      </c>
      <c r="E19" s="28" t="str">
        <f>D19</f>
        <v>โดยนายอุเทน  กันธะมี</v>
      </c>
      <c r="F19" s="119"/>
      <c r="G19" s="116"/>
      <c r="H19" s="116"/>
      <c r="I19" s="116"/>
      <c r="J19" s="116"/>
      <c r="K19" s="103" t="s">
        <v>178</v>
      </c>
      <c r="L19" s="37"/>
      <c r="M19" s="27" t="s">
        <v>19</v>
      </c>
    </row>
    <row r="20" spans="1:13" ht="19.5" x14ac:dyDescent="0.3">
      <c r="A20" s="130"/>
      <c r="B20" s="120"/>
      <c r="C20" s="49"/>
      <c r="D20" s="120"/>
      <c r="E20" s="49"/>
      <c r="F20" s="121"/>
      <c r="G20" s="122"/>
      <c r="H20" s="122"/>
      <c r="I20" s="122"/>
      <c r="J20" s="122"/>
      <c r="K20" s="18">
        <v>25146</v>
      </c>
      <c r="L20" s="33"/>
      <c r="M20" s="20" t="s">
        <v>475</v>
      </c>
    </row>
    <row r="21" spans="1:13" ht="19.5" x14ac:dyDescent="0.3">
      <c r="A21" s="124">
        <v>6</v>
      </c>
      <c r="B21" s="115" t="s">
        <v>182</v>
      </c>
      <c r="C21" s="5" t="s">
        <v>186</v>
      </c>
      <c r="D21" s="37" t="s">
        <v>187</v>
      </c>
      <c r="E21" s="28" t="str">
        <f>D21</f>
        <v>นางสาวสุนิพร  ลาบุตรดี</v>
      </c>
      <c r="F21" s="119">
        <v>75000</v>
      </c>
      <c r="G21" s="116">
        <f>I21</f>
        <v>48000</v>
      </c>
      <c r="H21" s="116">
        <f>I21</f>
        <v>48000</v>
      </c>
      <c r="I21" s="114">
        <v>48000</v>
      </c>
      <c r="J21" s="114" t="s">
        <v>471</v>
      </c>
      <c r="K21" s="9" t="s">
        <v>172</v>
      </c>
      <c r="L21" s="38">
        <v>25169</v>
      </c>
      <c r="M21" s="11" t="s">
        <v>18</v>
      </c>
    </row>
    <row r="22" spans="1:13" ht="19.5" x14ac:dyDescent="0.3">
      <c r="A22" s="129"/>
      <c r="B22" s="115" t="s">
        <v>183</v>
      </c>
      <c r="C22" s="47"/>
      <c r="D22" s="115"/>
      <c r="E22" s="47"/>
      <c r="F22" s="119"/>
      <c r="G22" s="116"/>
      <c r="H22" s="116"/>
      <c r="I22" s="116"/>
      <c r="J22" s="116"/>
      <c r="K22" s="26" t="s">
        <v>181</v>
      </c>
      <c r="L22" s="28"/>
      <c r="M22" s="27" t="s">
        <v>19</v>
      </c>
    </row>
    <row r="23" spans="1:13" ht="19.5" x14ac:dyDescent="0.3">
      <c r="A23" s="129"/>
      <c r="B23" s="115" t="s">
        <v>184</v>
      </c>
      <c r="C23" s="47"/>
      <c r="D23" s="115"/>
      <c r="E23" s="47"/>
      <c r="F23" s="119"/>
      <c r="G23" s="116"/>
      <c r="H23" s="116"/>
      <c r="I23" s="116"/>
      <c r="J23" s="116"/>
      <c r="K23" s="26">
        <v>25166</v>
      </c>
      <c r="L23" s="28"/>
      <c r="M23" s="27" t="s">
        <v>475</v>
      </c>
    </row>
    <row r="24" spans="1:13" ht="19.5" x14ac:dyDescent="0.3">
      <c r="A24" s="49"/>
      <c r="B24" s="120" t="s">
        <v>185</v>
      </c>
      <c r="C24" s="49"/>
      <c r="D24" s="120"/>
      <c r="E24" s="49"/>
      <c r="F24" s="49"/>
      <c r="G24" s="131"/>
      <c r="H24" s="131"/>
      <c r="I24" s="131"/>
      <c r="J24" s="131"/>
      <c r="K24" s="49"/>
      <c r="L24" s="49"/>
      <c r="M24" s="49"/>
    </row>
    <row r="25" spans="1:13" ht="20.25" x14ac:dyDescent="0.3">
      <c r="A25" s="89">
        <v>7</v>
      </c>
      <c r="B25" s="111" t="s">
        <v>188</v>
      </c>
      <c r="C25" s="55" t="s">
        <v>189</v>
      </c>
      <c r="D25" s="37" t="s">
        <v>190</v>
      </c>
      <c r="E25" s="28" t="str">
        <f>D25</f>
        <v>นางเพ็ญศรี   เรือนคำ</v>
      </c>
      <c r="F25" s="119">
        <v>8000</v>
      </c>
      <c r="G25" s="116">
        <f>I25</f>
        <v>8000</v>
      </c>
      <c r="H25" s="116">
        <f>I25</f>
        <v>8000</v>
      </c>
      <c r="I25" s="116">
        <v>8000</v>
      </c>
      <c r="J25" s="116" t="s">
        <v>471</v>
      </c>
      <c r="K25" s="9" t="s">
        <v>172</v>
      </c>
      <c r="L25" s="38">
        <v>25196</v>
      </c>
      <c r="M25" s="11" t="s">
        <v>18</v>
      </c>
    </row>
    <row r="26" spans="1:13" ht="20.25" x14ac:dyDescent="0.3">
      <c r="A26" s="89"/>
      <c r="B26" s="111" t="s">
        <v>191</v>
      </c>
      <c r="C26" s="36"/>
      <c r="D26" s="53"/>
      <c r="E26" s="22"/>
      <c r="F26" s="47"/>
      <c r="G26" s="117"/>
      <c r="H26" s="117"/>
      <c r="I26" s="117"/>
      <c r="J26" s="117"/>
      <c r="K26" s="26" t="s">
        <v>193</v>
      </c>
      <c r="L26" s="28"/>
      <c r="M26" s="27" t="s">
        <v>19</v>
      </c>
    </row>
    <row r="27" spans="1:13" ht="20.25" x14ac:dyDescent="0.3">
      <c r="A27" s="133"/>
      <c r="B27" s="132" t="s">
        <v>192</v>
      </c>
      <c r="C27" s="14"/>
      <c r="D27" s="15"/>
      <c r="E27" s="13"/>
      <c r="F27" s="49"/>
      <c r="G27" s="131"/>
      <c r="H27" s="131"/>
      <c r="I27" s="131"/>
      <c r="J27" s="131"/>
      <c r="K27" s="18">
        <v>25166</v>
      </c>
      <c r="L27" s="29"/>
      <c r="M27" s="20" t="s">
        <v>475</v>
      </c>
    </row>
    <row r="28" spans="1:13" ht="20.25" x14ac:dyDescent="0.3">
      <c r="A28" s="89">
        <v>8</v>
      </c>
      <c r="B28" s="47" t="s">
        <v>268</v>
      </c>
      <c r="C28" s="57" t="s">
        <v>150</v>
      </c>
      <c r="D28" s="101" t="s">
        <v>151</v>
      </c>
      <c r="E28" s="101" t="str">
        <f>D28</f>
        <v>หจก.ขุมทรัพย์ บิวดิ้ง</v>
      </c>
      <c r="F28" s="7">
        <v>397000</v>
      </c>
      <c r="G28" s="7">
        <f>I28</f>
        <v>380000</v>
      </c>
      <c r="H28" s="7">
        <f>I28</f>
        <v>380000</v>
      </c>
      <c r="I28" s="7">
        <v>380000</v>
      </c>
      <c r="J28" s="230" t="s">
        <v>471</v>
      </c>
      <c r="K28" s="9" t="s">
        <v>137</v>
      </c>
      <c r="L28" s="38">
        <v>24883</v>
      </c>
      <c r="M28" s="11" t="s">
        <v>18</v>
      </c>
    </row>
    <row r="29" spans="1:13" ht="20.25" x14ac:dyDescent="0.3">
      <c r="A29" s="54"/>
      <c r="B29" s="58" t="s">
        <v>269</v>
      </c>
      <c r="C29" s="94"/>
      <c r="D29" s="102"/>
      <c r="E29" s="102"/>
      <c r="F29" s="25"/>
      <c r="G29" s="25"/>
      <c r="H29" s="25"/>
      <c r="I29" s="25"/>
      <c r="J29" s="59"/>
      <c r="K29" s="28" t="s">
        <v>267</v>
      </c>
      <c r="L29" s="60"/>
      <c r="M29" s="27" t="s">
        <v>19</v>
      </c>
    </row>
    <row r="30" spans="1:13" ht="20.25" x14ac:dyDescent="0.3">
      <c r="A30" s="54"/>
      <c r="B30" s="58" t="s">
        <v>270</v>
      </c>
      <c r="C30" s="94"/>
      <c r="D30" s="102"/>
      <c r="E30" s="102"/>
      <c r="F30" s="25"/>
      <c r="G30" s="25"/>
      <c r="H30" s="25"/>
      <c r="I30" s="25"/>
      <c r="J30" s="59"/>
      <c r="K30" s="26">
        <v>25159</v>
      </c>
      <c r="L30" s="104"/>
      <c r="M30" s="27" t="s">
        <v>475</v>
      </c>
    </row>
    <row r="31" spans="1:13" ht="20.25" x14ac:dyDescent="0.3">
      <c r="A31" s="54"/>
      <c r="B31" s="58" t="s">
        <v>271</v>
      </c>
      <c r="C31" s="94"/>
      <c r="D31" s="102"/>
      <c r="E31" s="102"/>
      <c r="F31" s="25"/>
      <c r="G31" s="25"/>
      <c r="H31" s="25"/>
      <c r="I31" s="25"/>
      <c r="J31" s="225"/>
      <c r="K31" s="103"/>
      <c r="L31" s="90"/>
      <c r="M31" s="27"/>
    </row>
    <row r="32" spans="1:13" ht="20.25" x14ac:dyDescent="0.3">
      <c r="A32" s="161"/>
      <c r="B32" s="88"/>
      <c r="C32" s="105"/>
      <c r="D32" s="106"/>
      <c r="E32" s="106"/>
      <c r="F32" s="16"/>
      <c r="G32" s="16"/>
      <c r="H32" s="16"/>
      <c r="I32" s="16"/>
      <c r="J32" s="224"/>
      <c r="K32" s="79"/>
      <c r="L32" s="93"/>
      <c r="M32" s="20"/>
    </row>
  </sheetData>
  <mergeCells count="4">
    <mergeCell ref="A1:M1"/>
    <mergeCell ref="A2:M2"/>
    <mergeCell ref="A3:M3"/>
    <mergeCell ref="K4:L4"/>
  </mergeCells>
  <pageMargins left="0" right="0" top="0" bottom="0.15748031496062992" header="0" footer="0"/>
  <pageSetup paperSize="9" scale="6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9C9607-9BD0-4F9C-A93B-D87B7C4F1C46}">
  <dimension ref="A1:M49"/>
  <sheetViews>
    <sheetView view="pageBreakPreview" zoomScale="60" zoomScaleNormal="100" workbookViewId="0">
      <selection activeCell="J35" sqref="J35"/>
    </sheetView>
  </sheetViews>
  <sheetFormatPr defaultRowHeight="14.25" x14ac:dyDescent="0.2"/>
  <cols>
    <col min="1" max="1" width="6.5" customWidth="1"/>
    <col min="2" max="2" width="27.25" customWidth="1"/>
    <col min="3" max="3" width="17.625" customWidth="1"/>
    <col min="4" max="4" width="21.625" customWidth="1"/>
    <col min="5" max="5" width="19.75" customWidth="1"/>
    <col min="6" max="8" width="11.625" customWidth="1"/>
    <col min="9" max="10" width="13.625" customWidth="1"/>
    <col min="11" max="11" width="13.375" customWidth="1"/>
    <col min="12" max="12" width="12.875" customWidth="1"/>
    <col min="13" max="13" width="17.25" customWidth="1"/>
  </cols>
  <sheetData>
    <row r="1" spans="1:13" ht="26.25" customHeight="1" x14ac:dyDescent="0.3">
      <c r="A1" s="258" t="s">
        <v>201</v>
      </c>
      <c r="B1" s="258"/>
      <c r="C1" s="258"/>
      <c r="D1" s="258"/>
      <c r="E1" s="258"/>
      <c r="F1" s="258"/>
      <c r="G1" s="258"/>
      <c r="H1" s="258"/>
      <c r="I1" s="258"/>
      <c r="J1" s="258"/>
      <c r="K1" s="258"/>
      <c r="L1" s="258"/>
      <c r="M1" s="258"/>
    </row>
    <row r="2" spans="1:13" ht="24.75" customHeight="1" x14ac:dyDescent="0.3">
      <c r="A2" s="258" t="s">
        <v>0</v>
      </c>
      <c r="B2" s="258"/>
      <c r="C2" s="258"/>
      <c r="D2" s="258"/>
      <c r="E2" s="258"/>
      <c r="F2" s="258"/>
      <c r="G2" s="258"/>
      <c r="H2" s="258"/>
      <c r="I2" s="258"/>
      <c r="J2" s="258"/>
      <c r="K2" s="258"/>
      <c r="L2" s="258"/>
      <c r="M2" s="258"/>
    </row>
    <row r="3" spans="1:13" ht="27" customHeight="1" x14ac:dyDescent="0.3">
      <c r="A3" s="258" t="s">
        <v>202</v>
      </c>
      <c r="B3" s="258"/>
      <c r="C3" s="258"/>
      <c r="D3" s="258"/>
      <c r="E3" s="258"/>
      <c r="F3" s="258"/>
      <c r="G3" s="258"/>
      <c r="H3" s="258"/>
      <c r="I3" s="258"/>
      <c r="J3" s="258"/>
      <c r="K3" s="258"/>
      <c r="L3" s="258"/>
      <c r="M3" s="258"/>
    </row>
    <row r="4" spans="1:13" ht="23.25" customHeight="1" x14ac:dyDescent="0.3">
      <c r="A4" s="1" t="s">
        <v>1</v>
      </c>
      <c r="B4" s="1" t="s">
        <v>2</v>
      </c>
      <c r="C4" s="1" t="s">
        <v>3</v>
      </c>
      <c r="D4" s="1" t="s">
        <v>472</v>
      </c>
      <c r="E4" s="1" t="s">
        <v>472</v>
      </c>
      <c r="F4" s="1" t="s">
        <v>4</v>
      </c>
      <c r="G4" s="1" t="s">
        <v>463</v>
      </c>
      <c r="H4" s="1" t="s">
        <v>465</v>
      </c>
      <c r="I4" s="1" t="s">
        <v>466</v>
      </c>
      <c r="J4" s="227" t="s">
        <v>471</v>
      </c>
      <c r="K4" s="256" t="s">
        <v>6</v>
      </c>
      <c r="L4" s="257"/>
      <c r="M4" s="1" t="s">
        <v>468</v>
      </c>
    </row>
    <row r="5" spans="1:13" ht="25.5" customHeight="1" x14ac:dyDescent="0.3">
      <c r="A5" s="39" t="s">
        <v>8</v>
      </c>
      <c r="B5" s="40" t="s">
        <v>9</v>
      </c>
      <c r="C5" s="39" t="s">
        <v>10</v>
      </c>
      <c r="D5" s="39" t="s">
        <v>469</v>
      </c>
      <c r="E5" s="39" t="s">
        <v>464</v>
      </c>
      <c r="F5" s="39" t="s">
        <v>12</v>
      </c>
      <c r="G5" s="39"/>
      <c r="H5" s="39"/>
      <c r="I5" s="39" t="s">
        <v>476</v>
      </c>
      <c r="J5" s="39"/>
      <c r="K5" s="41" t="s">
        <v>14</v>
      </c>
      <c r="L5" s="42" t="s">
        <v>15</v>
      </c>
      <c r="M5" s="39"/>
    </row>
    <row r="6" spans="1:13" ht="20.25" x14ac:dyDescent="0.3">
      <c r="A6" s="136">
        <v>1</v>
      </c>
      <c r="B6" s="137" t="s">
        <v>198</v>
      </c>
      <c r="C6" s="55" t="s">
        <v>199</v>
      </c>
      <c r="D6" s="138" t="s">
        <v>200</v>
      </c>
      <c r="E6" s="171" t="str">
        <f>D6</f>
        <v>หจก.พะเยา นำไพศาล</v>
      </c>
      <c r="F6" s="139">
        <v>50000</v>
      </c>
      <c r="G6" s="139">
        <f>I6</f>
        <v>24320</v>
      </c>
      <c r="H6" s="139">
        <f>I6</f>
        <v>24320</v>
      </c>
      <c r="I6" s="140">
        <v>24320</v>
      </c>
      <c r="J6" s="140" t="s">
        <v>471</v>
      </c>
      <c r="K6" s="63" t="s">
        <v>31</v>
      </c>
      <c r="L6" s="141">
        <v>25185</v>
      </c>
      <c r="M6" s="63" t="s">
        <v>18</v>
      </c>
    </row>
    <row r="7" spans="1:13" ht="20.25" x14ac:dyDescent="0.3">
      <c r="A7" s="111"/>
      <c r="B7" s="111" t="s">
        <v>204</v>
      </c>
      <c r="C7" s="57"/>
      <c r="D7" s="112"/>
      <c r="E7" s="75"/>
      <c r="F7" s="139"/>
      <c r="G7" s="139"/>
      <c r="H7" s="139"/>
      <c r="I7" s="140"/>
      <c r="J7" s="140"/>
      <c r="K7" s="142" t="s">
        <v>203</v>
      </c>
      <c r="L7" s="112"/>
      <c r="M7" s="143" t="s">
        <v>19</v>
      </c>
    </row>
    <row r="8" spans="1:13" ht="20.25" x14ac:dyDescent="0.3">
      <c r="A8" s="88"/>
      <c r="B8" s="132"/>
      <c r="C8" s="87"/>
      <c r="D8" s="144" t="s">
        <v>9</v>
      </c>
      <c r="E8" s="222"/>
      <c r="F8" s="145"/>
      <c r="G8" s="146"/>
      <c r="H8" s="146"/>
      <c r="I8" s="146"/>
      <c r="J8" s="146"/>
      <c r="K8" s="147">
        <v>25176</v>
      </c>
      <c r="L8" s="148"/>
      <c r="M8" s="149"/>
    </row>
    <row r="9" spans="1:13" ht="20.25" x14ac:dyDescent="0.3">
      <c r="A9" s="136">
        <v>2</v>
      </c>
      <c r="B9" s="111" t="s">
        <v>283</v>
      </c>
      <c r="C9" s="110" t="s">
        <v>278</v>
      </c>
      <c r="D9" s="171" t="s">
        <v>34</v>
      </c>
      <c r="E9" s="75" t="str">
        <f>D9</f>
        <v>หจก.พรพาณิชย์วัสดุ</v>
      </c>
      <c r="F9" s="139">
        <v>44300</v>
      </c>
      <c r="G9" s="139">
        <f>I9</f>
        <v>975</v>
      </c>
      <c r="H9" s="139">
        <f>I9</f>
        <v>975</v>
      </c>
      <c r="I9" s="140">
        <v>975</v>
      </c>
      <c r="J9" s="140" t="s">
        <v>471</v>
      </c>
      <c r="K9" s="63" t="s">
        <v>31</v>
      </c>
      <c r="L9" s="141">
        <v>25188</v>
      </c>
      <c r="M9" s="63" t="s">
        <v>18</v>
      </c>
    </row>
    <row r="10" spans="1:13" ht="20.25" x14ac:dyDescent="0.3">
      <c r="A10" s="111"/>
      <c r="B10" s="111" t="s">
        <v>279</v>
      </c>
      <c r="C10" s="57"/>
      <c r="D10" s="112" t="s">
        <v>35</v>
      </c>
      <c r="E10" s="75" t="str">
        <f>D10</f>
        <v>ก่อสร้าง</v>
      </c>
      <c r="F10" s="139"/>
      <c r="G10" s="139"/>
      <c r="H10" s="139"/>
      <c r="I10" s="140"/>
      <c r="J10" s="140"/>
      <c r="K10" s="142" t="s">
        <v>280</v>
      </c>
      <c r="L10" s="112"/>
      <c r="M10" s="143" t="s">
        <v>19</v>
      </c>
    </row>
    <row r="11" spans="1:13" ht="20.25" x14ac:dyDescent="0.3">
      <c r="A11" s="88"/>
      <c r="B11" s="132"/>
      <c r="C11" s="87"/>
      <c r="D11" s="154"/>
      <c r="E11" s="221"/>
      <c r="F11" s="145"/>
      <c r="G11" s="146"/>
      <c r="H11" s="146"/>
      <c r="I11" s="146"/>
      <c r="J11" s="146"/>
      <c r="K11" s="147">
        <v>25183</v>
      </c>
      <c r="L11" s="148"/>
      <c r="M11" s="149"/>
    </row>
    <row r="12" spans="1:13" ht="20.25" x14ac:dyDescent="0.3">
      <c r="A12" s="136">
        <v>3</v>
      </c>
      <c r="B12" s="137" t="s">
        <v>281</v>
      </c>
      <c r="C12" s="57" t="s">
        <v>73</v>
      </c>
      <c r="D12" s="75" t="s">
        <v>74</v>
      </c>
      <c r="E12" s="75" t="str">
        <f>D12</f>
        <v>หจก.เชียงรายเทคโนคอม</v>
      </c>
      <c r="F12" s="139">
        <v>20000</v>
      </c>
      <c r="G12" s="139">
        <f>I12</f>
        <v>9600</v>
      </c>
      <c r="H12" s="139">
        <f>I12</f>
        <v>9600</v>
      </c>
      <c r="I12" s="140">
        <v>9600</v>
      </c>
      <c r="J12" s="140" t="s">
        <v>471</v>
      </c>
      <c r="K12" s="63" t="s">
        <v>31</v>
      </c>
      <c r="L12" s="141">
        <v>25190</v>
      </c>
      <c r="M12" s="63" t="s">
        <v>18</v>
      </c>
    </row>
    <row r="13" spans="1:13" ht="20.25" x14ac:dyDescent="0.3">
      <c r="A13" s="111"/>
      <c r="B13" s="111" t="s">
        <v>282</v>
      </c>
      <c r="C13" s="57"/>
      <c r="D13" s="112"/>
      <c r="E13" s="75"/>
      <c r="F13" s="139"/>
      <c r="G13" s="139"/>
      <c r="H13" s="139"/>
      <c r="I13" s="140"/>
      <c r="J13" s="140"/>
      <c r="K13" s="142" t="s">
        <v>285</v>
      </c>
      <c r="L13" s="112"/>
      <c r="M13" s="143" t="s">
        <v>19</v>
      </c>
    </row>
    <row r="14" spans="1:13" ht="20.25" x14ac:dyDescent="0.3">
      <c r="A14" s="88"/>
      <c r="B14" s="132"/>
      <c r="C14" s="87"/>
      <c r="D14" s="144" t="s">
        <v>9</v>
      </c>
      <c r="E14" s="222"/>
      <c r="F14" s="145"/>
      <c r="G14" s="146"/>
      <c r="H14" s="146"/>
      <c r="I14" s="146"/>
      <c r="J14" s="146"/>
      <c r="K14" s="147">
        <v>25183</v>
      </c>
      <c r="L14" s="148"/>
      <c r="M14" s="149"/>
    </row>
    <row r="15" spans="1:13" ht="20.25" x14ac:dyDescent="0.3">
      <c r="A15" s="166">
        <v>4</v>
      </c>
      <c r="B15" s="111" t="s">
        <v>277</v>
      </c>
      <c r="C15" s="110" t="s">
        <v>278</v>
      </c>
      <c r="D15" s="171" t="s">
        <v>34</v>
      </c>
      <c r="E15" s="75" t="str">
        <f>D15</f>
        <v>หจก.พรพาณิชย์วัสดุ</v>
      </c>
      <c r="F15" s="139">
        <v>20000</v>
      </c>
      <c r="G15" s="139">
        <f>I15</f>
        <v>20000</v>
      </c>
      <c r="H15" s="139">
        <f>I15</f>
        <v>20000</v>
      </c>
      <c r="I15" s="140">
        <v>20000</v>
      </c>
      <c r="J15" s="140" t="s">
        <v>471</v>
      </c>
      <c r="K15" s="63" t="s">
        <v>31</v>
      </c>
      <c r="L15" s="141">
        <v>25197</v>
      </c>
      <c r="M15" s="63" t="s">
        <v>18</v>
      </c>
    </row>
    <row r="16" spans="1:13" ht="20.25" x14ac:dyDescent="0.3">
      <c r="A16" s="58"/>
      <c r="B16" s="111" t="s">
        <v>284</v>
      </c>
      <c r="C16" s="57"/>
      <c r="D16" s="75" t="s">
        <v>35</v>
      </c>
      <c r="E16" s="75" t="str">
        <f>D16</f>
        <v>ก่อสร้าง</v>
      </c>
      <c r="F16" s="139"/>
      <c r="G16" s="139"/>
      <c r="H16" s="139"/>
      <c r="I16" s="140"/>
      <c r="J16" s="140"/>
      <c r="K16" s="142" t="s">
        <v>286</v>
      </c>
      <c r="L16" s="112"/>
      <c r="M16" s="143" t="s">
        <v>19</v>
      </c>
    </row>
    <row r="17" spans="1:13" ht="20.25" x14ac:dyDescent="0.3">
      <c r="A17" s="88"/>
      <c r="B17" s="132"/>
      <c r="C17" s="87"/>
      <c r="D17" s="221"/>
      <c r="E17" s="132"/>
      <c r="F17" s="145"/>
      <c r="G17" s="146"/>
      <c r="H17" s="146"/>
      <c r="I17" s="146"/>
      <c r="J17" s="146"/>
      <c r="K17" s="147">
        <v>25190</v>
      </c>
      <c r="L17" s="148"/>
      <c r="M17" s="149"/>
    </row>
    <row r="18" spans="1:13" ht="20.25" x14ac:dyDescent="0.3">
      <c r="A18" s="166">
        <v>5</v>
      </c>
      <c r="B18" s="22" t="s">
        <v>176</v>
      </c>
      <c r="C18" s="55" t="s">
        <v>195</v>
      </c>
      <c r="D18" s="113" t="s">
        <v>179</v>
      </c>
      <c r="E18" s="21" t="str">
        <f>D18</f>
        <v>ร้านมายด์คอม ไอที</v>
      </c>
      <c r="F18" s="119">
        <v>58410</v>
      </c>
      <c r="G18" s="65">
        <f>I18</f>
        <v>10250</v>
      </c>
      <c r="H18" s="65">
        <f>I18</f>
        <v>10250</v>
      </c>
      <c r="I18" s="139">
        <v>10250</v>
      </c>
      <c r="J18" s="139" t="s">
        <v>471</v>
      </c>
      <c r="K18" s="63" t="s">
        <v>172</v>
      </c>
      <c r="L18" s="141">
        <v>25180</v>
      </c>
      <c r="M18" s="63" t="s">
        <v>18</v>
      </c>
    </row>
    <row r="19" spans="1:13" ht="20.25" x14ac:dyDescent="0.3">
      <c r="A19" s="58"/>
      <c r="B19" s="22" t="s">
        <v>287</v>
      </c>
      <c r="C19" s="47"/>
      <c r="D19" s="37" t="s">
        <v>180</v>
      </c>
      <c r="E19" s="21" t="str">
        <f>D19</f>
        <v>โดยนายอุเทน  กันธะมี</v>
      </c>
      <c r="F19" s="119"/>
      <c r="G19" s="65"/>
      <c r="H19" s="65"/>
      <c r="I19" s="139"/>
      <c r="J19" s="139"/>
      <c r="K19" s="142" t="s">
        <v>289</v>
      </c>
      <c r="L19" s="75"/>
      <c r="M19" s="143" t="s">
        <v>19</v>
      </c>
    </row>
    <row r="20" spans="1:13" ht="20.25" x14ac:dyDescent="0.3">
      <c r="A20" s="88"/>
      <c r="B20" s="120" t="s">
        <v>288</v>
      </c>
      <c r="C20" s="49"/>
      <c r="D20" s="120"/>
      <c r="E20" s="46"/>
      <c r="F20" s="121"/>
      <c r="G20" s="234"/>
      <c r="H20" s="234"/>
      <c r="I20" s="146"/>
      <c r="J20" s="146"/>
      <c r="K20" s="147">
        <v>25173</v>
      </c>
      <c r="L20" s="149"/>
      <c r="M20" s="149"/>
    </row>
    <row r="21" spans="1:13" ht="20.25" x14ac:dyDescent="0.3">
      <c r="A21" s="166">
        <v>6</v>
      </c>
      <c r="B21" s="22" t="s">
        <v>291</v>
      </c>
      <c r="C21" s="55" t="s">
        <v>292</v>
      </c>
      <c r="D21" s="53" t="s">
        <v>293</v>
      </c>
      <c r="E21" s="21" t="str">
        <f>D21</f>
        <v>ร้านเจ-ปริ้นท์</v>
      </c>
      <c r="F21" s="25">
        <v>20000</v>
      </c>
      <c r="G21" s="59">
        <f>I21</f>
        <v>1800</v>
      </c>
      <c r="H21" s="7">
        <f>I21</f>
        <v>1800</v>
      </c>
      <c r="I21" s="48">
        <v>1800</v>
      </c>
      <c r="J21" s="7" t="s">
        <v>471</v>
      </c>
      <c r="K21" s="9" t="s">
        <v>172</v>
      </c>
      <c r="L21" s="141">
        <v>25187</v>
      </c>
      <c r="M21" s="63" t="s">
        <v>18</v>
      </c>
    </row>
    <row r="22" spans="1:13" ht="20.25" x14ac:dyDescent="0.3">
      <c r="A22" s="58"/>
      <c r="B22" s="22" t="s">
        <v>290</v>
      </c>
      <c r="C22" s="36"/>
      <c r="D22" s="53" t="s">
        <v>294</v>
      </c>
      <c r="E22" s="21" t="str">
        <f>D22</f>
        <v>โดยนายเบญจพล  ทาปัน</v>
      </c>
      <c r="F22" s="25"/>
      <c r="G22" s="59"/>
      <c r="H22" s="25"/>
      <c r="I22" s="24"/>
      <c r="J22" s="25"/>
      <c r="K22" s="26" t="s">
        <v>295</v>
      </c>
      <c r="L22" s="75"/>
      <c r="M22" s="143" t="s">
        <v>19</v>
      </c>
    </row>
    <row r="23" spans="1:13" ht="20.25" x14ac:dyDescent="0.3">
      <c r="A23" s="58"/>
      <c r="B23" s="13" t="s">
        <v>206</v>
      </c>
      <c r="C23" s="14"/>
      <c r="D23" s="15"/>
      <c r="E23" s="30"/>
      <c r="F23" s="16"/>
      <c r="G23" s="17"/>
      <c r="H23" s="16"/>
      <c r="I23" s="32"/>
      <c r="J23" s="16"/>
      <c r="K23" s="18">
        <v>25176</v>
      </c>
      <c r="L23" s="178"/>
      <c r="M23" s="143"/>
    </row>
    <row r="24" spans="1:13" ht="24.75" customHeight="1" x14ac:dyDescent="0.3">
      <c r="A24" s="134">
        <v>7</v>
      </c>
      <c r="B24" s="150" t="s">
        <v>207</v>
      </c>
      <c r="C24" s="55" t="s">
        <v>213</v>
      </c>
      <c r="D24" s="164" t="s">
        <v>209</v>
      </c>
      <c r="E24" s="164" t="str">
        <f>D24</f>
        <v>นายจิรเดช    ผิวใส</v>
      </c>
      <c r="F24" s="232">
        <v>43460</v>
      </c>
      <c r="G24" s="155">
        <f>F24</f>
        <v>43460</v>
      </c>
      <c r="H24" s="155">
        <f>I24</f>
        <v>3980</v>
      </c>
      <c r="I24" s="155">
        <v>3980</v>
      </c>
      <c r="J24" s="155" t="s">
        <v>471</v>
      </c>
      <c r="K24" s="63" t="s">
        <v>172</v>
      </c>
      <c r="L24" s="141">
        <v>25187</v>
      </c>
      <c r="M24" s="63" t="s">
        <v>18</v>
      </c>
    </row>
    <row r="25" spans="1:13" ht="20.25" x14ac:dyDescent="0.3">
      <c r="A25" s="58"/>
      <c r="B25" s="150" t="s">
        <v>208</v>
      </c>
      <c r="C25" s="100"/>
      <c r="D25" s="164"/>
      <c r="E25" s="164"/>
      <c r="F25" s="155"/>
      <c r="G25" s="155"/>
      <c r="H25" s="155"/>
      <c r="I25" s="155"/>
      <c r="J25" s="155"/>
      <c r="K25" s="142" t="s">
        <v>210</v>
      </c>
      <c r="L25" s="75"/>
      <c r="M25" s="143" t="s">
        <v>19</v>
      </c>
    </row>
    <row r="26" spans="1:13" ht="24.75" customHeight="1" x14ac:dyDescent="0.3">
      <c r="A26" s="88"/>
      <c r="B26" s="88"/>
      <c r="C26" s="152"/>
      <c r="D26" s="156"/>
      <c r="E26" s="156"/>
      <c r="F26" s="214"/>
      <c r="G26" s="214"/>
      <c r="H26" s="214"/>
      <c r="I26" s="214"/>
      <c r="J26" s="214"/>
      <c r="K26" s="147">
        <v>25180</v>
      </c>
      <c r="L26" s="149"/>
      <c r="M26" s="149"/>
    </row>
    <row r="27" spans="1:13" ht="20.25" x14ac:dyDescent="0.3">
      <c r="A27" s="134">
        <v>8</v>
      </c>
      <c r="B27" s="111" t="s">
        <v>211</v>
      </c>
      <c r="C27" s="57" t="s">
        <v>73</v>
      </c>
      <c r="D27" s="63" t="s">
        <v>74</v>
      </c>
      <c r="E27" s="112" t="str">
        <f>D27</f>
        <v>หจก.เชียงรายเทคโนคอม</v>
      </c>
      <c r="F27" s="232">
        <v>39480</v>
      </c>
      <c r="G27" s="155">
        <f>I27</f>
        <v>850</v>
      </c>
      <c r="H27" s="155">
        <f>I27</f>
        <v>850</v>
      </c>
      <c r="I27" s="155">
        <v>850</v>
      </c>
      <c r="J27" s="155" t="s">
        <v>471</v>
      </c>
      <c r="K27" s="63" t="s">
        <v>172</v>
      </c>
      <c r="L27" s="141">
        <v>25212</v>
      </c>
      <c r="M27" s="63" t="s">
        <v>18</v>
      </c>
    </row>
    <row r="28" spans="1:13" ht="20.25" x14ac:dyDescent="0.3">
      <c r="A28" s="58"/>
      <c r="B28" s="111" t="s">
        <v>212</v>
      </c>
      <c r="C28" s="57"/>
      <c r="D28" s="111" t="s">
        <v>9</v>
      </c>
      <c r="E28" s="135"/>
      <c r="F28" s="155"/>
      <c r="G28" s="155"/>
      <c r="H28" s="155"/>
      <c r="I28" s="155"/>
      <c r="J28" s="155"/>
      <c r="K28" s="142" t="s">
        <v>214</v>
      </c>
      <c r="L28" s="75"/>
      <c r="M28" s="143" t="s">
        <v>19</v>
      </c>
    </row>
    <row r="29" spans="1:13" ht="20.25" x14ac:dyDescent="0.3">
      <c r="A29" s="58"/>
      <c r="B29" s="156" t="s">
        <v>215</v>
      </c>
      <c r="C29" s="87"/>
      <c r="D29" s="132" t="s">
        <v>9</v>
      </c>
      <c r="E29" s="221"/>
      <c r="F29" s="157"/>
      <c r="G29" s="157"/>
      <c r="H29" s="157"/>
      <c r="I29" s="157"/>
      <c r="J29" s="157"/>
      <c r="K29" s="147">
        <v>25197</v>
      </c>
      <c r="L29" s="149"/>
      <c r="M29" s="149"/>
    </row>
    <row r="30" spans="1:13" ht="20.25" x14ac:dyDescent="0.3">
      <c r="A30" s="136">
        <v>9</v>
      </c>
      <c r="B30" s="135" t="s">
        <v>219</v>
      </c>
      <c r="C30" s="55" t="s">
        <v>218</v>
      </c>
      <c r="D30" s="135" t="s">
        <v>216</v>
      </c>
      <c r="E30" s="137" t="str">
        <f>D30</f>
        <v>ร้านสุคตการพิมพ์&amp;คอมพิว</v>
      </c>
      <c r="F30" s="140">
        <v>20000</v>
      </c>
      <c r="G30" s="153">
        <f>I30</f>
        <v>1350</v>
      </c>
      <c r="H30" s="151">
        <f>I30</f>
        <v>1350</v>
      </c>
      <c r="I30" s="151">
        <v>1350</v>
      </c>
      <c r="J30" s="151" t="s">
        <v>471</v>
      </c>
      <c r="K30" s="63" t="s">
        <v>172</v>
      </c>
      <c r="L30" s="141">
        <v>25200</v>
      </c>
      <c r="M30" s="63" t="s">
        <v>18</v>
      </c>
    </row>
    <row r="31" spans="1:13" ht="20.25" x14ac:dyDescent="0.3">
      <c r="A31" s="58"/>
      <c r="B31" s="100" t="s">
        <v>220</v>
      </c>
      <c r="C31" s="58"/>
      <c r="D31" s="100" t="s">
        <v>217</v>
      </c>
      <c r="E31" s="137" t="str">
        <f>D31</f>
        <v>เตอร์ โดยนายสุคต มอยเซีย</v>
      </c>
      <c r="F31" s="58"/>
      <c r="G31" s="100"/>
      <c r="H31" s="58"/>
      <c r="I31" s="58"/>
      <c r="J31" s="58"/>
      <c r="K31" s="142" t="s">
        <v>222</v>
      </c>
      <c r="L31" s="75"/>
      <c r="M31" s="143" t="s">
        <v>19</v>
      </c>
    </row>
    <row r="32" spans="1:13" ht="20.25" x14ac:dyDescent="0.3">
      <c r="A32" s="88"/>
      <c r="B32" s="152" t="s">
        <v>221</v>
      </c>
      <c r="C32" s="88"/>
      <c r="D32" s="152"/>
      <c r="E32" s="88"/>
      <c r="F32" s="88"/>
      <c r="G32" s="158"/>
      <c r="H32" s="158"/>
      <c r="I32" s="158"/>
      <c r="J32" s="158"/>
      <c r="K32" s="147">
        <v>25197</v>
      </c>
      <c r="L32" s="149"/>
      <c r="M32" s="149"/>
    </row>
    <row r="33" spans="1:13" ht="28.5" customHeight="1" x14ac:dyDescent="0.3">
      <c r="A33" s="100"/>
      <c r="B33" s="233"/>
      <c r="C33" s="233"/>
      <c r="D33" s="233"/>
      <c r="E33" s="233"/>
      <c r="F33" s="233"/>
      <c r="G33" s="233"/>
      <c r="H33" s="233"/>
      <c r="I33" s="233"/>
      <c r="J33" s="233"/>
      <c r="K33" s="233"/>
      <c r="L33" s="233"/>
      <c r="M33" s="233"/>
    </row>
    <row r="34" spans="1:13" ht="20.25" x14ac:dyDescent="0.3">
      <c r="A34" s="100"/>
      <c r="B34" s="100"/>
      <c r="C34" s="100"/>
      <c r="D34" s="100"/>
      <c r="E34" s="100"/>
      <c r="F34" s="100"/>
      <c r="G34" s="100"/>
      <c r="H34" s="100"/>
      <c r="I34" s="100"/>
      <c r="J34" s="100"/>
      <c r="K34" s="100"/>
      <c r="L34" s="100"/>
      <c r="M34" s="100"/>
    </row>
    <row r="35" spans="1:13" ht="20.25" x14ac:dyDescent="0.3">
      <c r="A35" s="100"/>
      <c r="B35" s="100"/>
      <c r="C35" s="100"/>
      <c r="D35" s="100"/>
      <c r="E35" s="100"/>
      <c r="F35" s="100"/>
      <c r="G35" s="100"/>
      <c r="H35" s="100"/>
      <c r="I35" s="100"/>
      <c r="J35" s="100"/>
      <c r="K35" s="100"/>
      <c r="L35" s="100"/>
      <c r="M35" s="100"/>
    </row>
    <row r="36" spans="1:13" ht="20.25" x14ac:dyDescent="0.3">
      <c r="A36" s="100"/>
      <c r="B36" s="100"/>
      <c r="C36" s="100"/>
      <c r="D36" s="100"/>
      <c r="E36" s="100"/>
      <c r="F36" s="100"/>
      <c r="G36" s="100"/>
      <c r="H36" s="100"/>
      <c r="I36" s="100"/>
      <c r="J36" s="100"/>
      <c r="K36" s="100"/>
      <c r="L36" s="100"/>
      <c r="M36" s="100"/>
    </row>
    <row r="37" spans="1:13" ht="20.25" x14ac:dyDescent="0.3">
      <c r="A37" s="100"/>
      <c r="B37" s="100"/>
      <c r="C37" s="100"/>
      <c r="D37" s="100"/>
      <c r="E37" s="100"/>
      <c r="F37" s="100"/>
      <c r="G37" s="100"/>
      <c r="H37" s="100"/>
      <c r="I37" s="100"/>
      <c r="J37" s="100"/>
      <c r="K37" s="100"/>
      <c r="L37" s="100"/>
      <c r="M37" s="100"/>
    </row>
    <row r="38" spans="1:13" ht="20.25" x14ac:dyDescent="0.3">
      <c r="A38" s="100"/>
      <c r="B38" s="100"/>
      <c r="C38" s="100"/>
      <c r="D38" s="100"/>
      <c r="E38" s="100"/>
      <c r="F38" s="100"/>
      <c r="G38" s="100"/>
      <c r="H38" s="100"/>
      <c r="I38" s="100"/>
      <c r="J38" s="100"/>
      <c r="K38" s="100"/>
      <c r="L38" s="100"/>
      <c r="M38" s="100"/>
    </row>
    <row r="39" spans="1:13" ht="20.25" x14ac:dyDescent="0.3">
      <c r="A39" s="100"/>
      <c r="B39" s="100"/>
      <c r="C39" s="100"/>
      <c r="D39" s="100"/>
      <c r="E39" s="100"/>
      <c r="F39" s="100"/>
      <c r="G39" s="100"/>
      <c r="H39" s="100"/>
      <c r="I39" s="100"/>
      <c r="J39" s="100"/>
      <c r="K39" s="100"/>
      <c r="L39" s="100"/>
      <c r="M39" s="100"/>
    </row>
    <row r="40" spans="1:13" ht="20.25" x14ac:dyDescent="0.3">
      <c r="A40" s="100"/>
      <c r="B40" s="100"/>
      <c r="C40" s="100"/>
      <c r="D40" s="100"/>
      <c r="E40" s="100"/>
      <c r="F40" s="100"/>
      <c r="G40" s="100"/>
      <c r="H40" s="100"/>
      <c r="I40" s="100"/>
      <c r="J40" s="100"/>
      <c r="K40" s="100"/>
      <c r="L40" s="100"/>
      <c r="M40" s="100"/>
    </row>
    <row r="41" spans="1:13" ht="20.25" x14ac:dyDescent="0.3">
      <c r="A41" s="100"/>
      <c r="B41" s="100"/>
      <c r="C41" s="100"/>
      <c r="D41" s="100"/>
      <c r="E41" s="100"/>
      <c r="F41" s="100"/>
      <c r="G41" s="100"/>
      <c r="H41" s="100"/>
      <c r="I41" s="100"/>
      <c r="J41" s="100"/>
      <c r="K41" s="100"/>
      <c r="L41" s="100"/>
      <c r="M41" s="100"/>
    </row>
    <row r="42" spans="1:13" ht="20.25" x14ac:dyDescent="0.3">
      <c r="A42" s="100"/>
      <c r="B42" s="100"/>
      <c r="C42" s="100"/>
      <c r="D42" s="100"/>
      <c r="E42" s="100"/>
      <c r="F42" s="100"/>
      <c r="G42" s="100"/>
      <c r="H42" s="100"/>
      <c r="I42" s="100"/>
      <c r="J42" s="100"/>
      <c r="K42" s="100"/>
      <c r="L42" s="100"/>
      <c r="M42" s="100"/>
    </row>
    <row r="43" spans="1:13" ht="20.25" x14ac:dyDescent="0.3">
      <c r="A43" s="100"/>
      <c r="B43" s="100"/>
      <c r="C43" s="100"/>
      <c r="D43" s="100"/>
      <c r="E43" s="100"/>
      <c r="F43" s="100"/>
      <c r="G43" s="100"/>
      <c r="H43" s="100"/>
      <c r="I43" s="100"/>
      <c r="J43" s="100"/>
      <c r="K43" s="100"/>
      <c r="L43" s="100"/>
      <c r="M43" s="100"/>
    </row>
    <row r="44" spans="1:13" ht="20.25" x14ac:dyDescent="0.3">
      <c r="A44" s="100"/>
      <c r="B44" s="100"/>
      <c r="C44" s="100"/>
      <c r="D44" s="100"/>
      <c r="E44" s="100"/>
      <c r="F44" s="100"/>
      <c r="G44" s="100"/>
      <c r="H44" s="100"/>
      <c r="I44" s="100"/>
      <c r="J44" s="100"/>
      <c r="K44" s="100"/>
      <c r="L44" s="100"/>
      <c r="M44" s="100"/>
    </row>
    <row r="45" spans="1:13" ht="20.25" x14ac:dyDescent="0.3">
      <c r="A45" s="100"/>
      <c r="B45" s="100"/>
      <c r="C45" s="100"/>
      <c r="D45" s="100"/>
      <c r="E45" s="100"/>
      <c r="F45" s="100"/>
      <c r="G45" s="100"/>
      <c r="H45" s="100"/>
      <c r="I45" s="100"/>
      <c r="J45" s="100"/>
      <c r="K45" s="100"/>
      <c r="L45" s="100"/>
      <c r="M45" s="100"/>
    </row>
    <row r="46" spans="1:13" ht="20.25" x14ac:dyDescent="0.3">
      <c r="A46" s="100"/>
      <c r="B46" s="100"/>
      <c r="C46" s="100"/>
      <c r="D46" s="100"/>
      <c r="E46" s="100"/>
      <c r="F46" s="100"/>
      <c r="G46" s="100"/>
      <c r="H46" s="100"/>
      <c r="I46" s="100"/>
      <c r="J46" s="100"/>
      <c r="K46" s="100"/>
      <c r="L46" s="100"/>
      <c r="M46" s="100"/>
    </row>
    <row r="47" spans="1:13" ht="20.25" x14ac:dyDescent="0.3">
      <c r="A47" s="100"/>
      <c r="B47" s="100"/>
      <c r="C47" s="100"/>
      <c r="D47" s="100"/>
      <c r="E47" s="100"/>
      <c r="F47" s="100"/>
      <c r="G47" s="100"/>
      <c r="H47" s="100"/>
      <c r="I47" s="100"/>
      <c r="J47" s="100"/>
      <c r="K47" s="100"/>
      <c r="L47" s="100"/>
      <c r="M47" s="100"/>
    </row>
    <row r="48" spans="1:13" ht="20.25" x14ac:dyDescent="0.3">
      <c r="A48" s="100"/>
      <c r="B48" s="100"/>
      <c r="C48" s="100"/>
      <c r="D48" s="100"/>
      <c r="E48" s="100"/>
      <c r="F48" s="100"/>
      <c r="G48" s="100"/>
      <c r="H48" s="100"/>
      <c r="I48" s="100"/>
      <c r="J48" s="100"/>
      <c r="K48" s="100"/>
      <c r="L48" s="100"/>
      <c r="M48" s="100"/>
    </row>
    <row r="49" spans="1:13" ht="20.25" x14ac:dyDescent="0.3">
      <c r="A49" s="100"/>
      <c r="B49" s="100"/>
      <c r="C49" s="100"/>
      <c r="D49" s="100"/>
      <c r="E49" s="100"/>
      <c r="F49" s="100"/>
      <c r="G49" s="100"/>
      <c r="H49" s="100"/>
      <c r="I49" s="100"/>
      <c r="J49" s="100"/>
      <c r="K49" s="100"/>
      <c r="L49" s="100"/>
      <c r="M49" s="100"/>
    </row>
  </sheetData>
  <mergeCells count="4">
    <mergeCell ref="A1:M1"/>
    <mergeCell ref="A2:M2"/>
    <mergeCell ref="A3:M3"/>
    <mergeCell ref="K4:L4"/>
  </mergeCells>
  <pageMargins left="0.11811023622047245" right="0.11811023622047245" top="0" bottom="0" header="0.11811023622047245" footer="0"/>
  <pageSetup paperSize="9" scale="6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A4DA04-32B1-4A26-AB25-B486A2219317}">
  <dimension ref="A1:M39"/>
  <sheetViews>
    <sheetView view="pageBreakPreview" topLeftCell="D16" zoomScale="110" zoomScaleNormal="110" zoomScaleSheetLayoutView="110" workbookViewId="0">
      <selection activeCell="M22" sqref="M22"/>
    </sheetView>
  </sheetViews>
  <sheetFormatPr defaultRowHeight="14.25" x14ac:dyDescent="0.2"/>
  <cols>
    <col min="1" max="1" width="5.75" customWidth="1"/>
    <col min="2" max="2" width="26.625" customWidth="1"/>
    <col min="3" max="3" width="17.125" customWidth="1"/>
    <col min="4" max="4" width="30.625" customWidth="1"/>
    <col min="5" max="5" width="27" customWidth="1"/>
    <col min="6" max="8" width="14.375" customWidth="1"/>
    <col min="9" max="10" width="13.125" customWidth="1"/>
    <col min="11" max="11" width="13.875" customWidth="1"/>
    <col min="12" max="12" width="12" customWidth="1"/>
    <col min="13" max="13" width="19.625" customWidth="1"/>
  </cols>
  <sheetData>
    <row r="1" spans="1:13" ht="25.5" customHeight="1" x14ac:dyDescent="0.3">
      <c r="A1" s="258" t="s">
        <v>490</v>
      </c>
      <c r="B1" s="258"/>
      <c r="C1" s="258"/>
      <c r="D1" s="258"/>
      <c r="E1" s="258"/>
      <c r="F1" s="258"/>
      <c r="G1" s="258"/>
      <c r="H1" s="258"/>
      <c r="I1" s="258"/>
      <c r="J1" s="258"/>
      <c r="K1" s="258"/>
      <c r="L1" s="258"/>
      <c r="M1" s="258"/>
    </row>
    <row r="2" spans="1:13" ht="23.25" customHeight="1" x14ac:dyDescent="0.3">
      <c r="A2" s="258" t="s">
        <v>0</v>
      </c>
      <c r="B2" s="258"/>
      <c r="C2" s="258"/>
      <c r="D2" s="258"/>
      <c r="E2" s="258"/>
      <c r="F2" s="258"/>
      <c r="G2" s="258"/>
      <c r="H2" s="258"/>
      <c r="I2" s="258"/>
      <c r="J2" s="258"/>
      <c r="K2" s="258"/>
      <c r="L2" s="258"/>
      <c r="M2" s="258"/>
    </row>
    <row r="3" spans="1:13" ht="24" customHeight="1" x14ac:dyDescent="0.3">
      <c r="A3" s="258" t="s">
        <v>272</v>
      </c>
      <c r="B3" s="258"/>
      <c r="C3" s="258"/>
      <c r="D3" s="258"/>
      <c r="E3" s="258"/>
      <c r="F3" s="258"/>
      <c r="G3" s="258"/>
      <c r="H3" s="258"/>
      <c r="I3" s="258"/>
      <c r="J3" s="258"/>
      <c r="K3" s="258"/>
      <c r="L3" s="258"/>
      <c r="M3" s="258"/>
    </row>
    <row r="4" spans="1:13" ht="24.75" customHeight="1" x14ac:dyDescent="0.3">
      <c r="A4" s="1" t="s">
        <v>1</v>
      </c>
      <c r="B4" s="1" t="s">
        <v>2</v>
      </c>
      <c r="C4" s="1" t="s">
        <v>3</v>
      </c>
      <c r="D4" s="1" t="s">
        <v>487</v>
      </c>
      <c r="E4" s="1" t="s">
        <v>464</v>
      </c>
      <c r="F4" s="1" t="s">
        <v>4</v>
      </c>
      <c r="G4" s="1" t="s">
        <v>463</v>
      </c>
      <c r="H4" s="1" t="s">
        <v>465</v>
      </c>
      <c r="I4" s="1" t="s">
        <v>466</v>
      </c>
      <c r="J4" s="227" t="s">
        <v>474</v>
      </c>
      <c r="K4" s="256" t="s">
        <v>6</v>
      </c>
      <c r="L4" s="257"/>
      <c r="M4" s="1" t="s">
        <v>468</v>
      </c>
    </row>
    <row r="5" spans="1:13" ht="22.5" customHeight="1" x14ac:dyDescent="0.3">
      <c r="A5" s="2" t="s">
        <v>8</v>
      </c>
      <c r="B5" s="40" t="s">
        <v>9</v>
      </c>
      <c r="C5" s="39" t="s">
        <v>10</v>
      </c>
      <c r="D5" s="39" t="s">
        <v>9</v>
      </c>
      <c r="E5" s="39"/>
      <c r="F5" s="39" t="s">
        <v>12</v>
      </c>
      <c r="G5" s="39"/>
      <c r="H5" s="39"/>
      <c r="I5" s="39" t="s">
        <v>467</v>
      </c>
      <c r="J5" s="39"/>
      <c r="K5" s="41" t="s">
        <v>14</v>
      </c>
      <c r="L5" s="42" t="s">
        <v>15</v>
      </c>
      <c r="M5" s="39"/>
    </row>
    <row r="6" spans="1:13" ht="20.25" x14ac:dyDescent="0.3">
      <c r="A6" s="136">
        <v>1</v>
      </c>
      <c r="B6" s="150" t="s">
        <v>127</v>
      </c>
      <c r="C6" s="110" t="s">
        <v>262</v>
      </c>
      <c r="D6" s="171" t="s">
        <v>245</v>
      </c>
      <c r="E6" s="246" t="str">
        <f>D6</f>
        <v>นายประเชิญ  เสาร์มะณี</v>
      </c>
      <c r="F6" s="151">
        <v>20000</v>
      </c>
      <c r="G6" s="151">
        <v>11900</v>
      </c>
      <c r="H6" s="151">
        <f>I6</f>
        <v>11500</v>
      </c>
      <c r="I6" s="140">
        <v>11500</v>
      </c>
      <c r="J6" s="140" t="s">
        <v>471</v>
      </c>
      <c r="K6" s="63" t="s">
        <v>172</v>
      </c>
      <c r="L6" s="141">
        <v>25238</v>
      </c>
      <c r="M6" s="63" t="s">
        <v>18</v>
      </c>
    </row>
    <row r="7" spans="1:13" ht="20.25" x14ac:dyDescent="0.3">
      <c r="A7" s="111"/>
      <c r="B7" s="150" t="s">
        <v>243</v>
      </c>
      <c r="C7" s="57"/>
      <c r="D7" s="112"/>
      <c r="E7" s="183"/>
      <c r="F7" s="140"/>
      <c r="G7" s="140"/>
      <c r="H7" s="140"/>
      <c r="I7" s="140"/>
      <c r="J7" s="140"/>
      <c r="K7" s="143" t="s">
        <v>246</v>
      </c>
      <c r="L7" s="159"/>
      <c r="M7" s="143"/>
    </row>
    <row r="8" spans="1:13" ht="20.25" x14ac:dyDescent="0.3">
      <c r="A8" s="58"/>
      <c r="B8" s="150" t="s">
        <v>205</v>
      </c>
      <c r="C8" s="57"/>
      <c r="D8" s="112"/>
      <c r="E8" s="183"/>
      <c r="F8" s="140"/>
      <c r="G8" s="140"/>
      <c r="H8" s="140"/>
      <c r="I8" s="139"/>
      <c r="J8" s="139"/>
      <c r="K8" s="57" t="s">
        <v>247</v>
      </c>
      <c r="L8" s="159"/>
      <c r="M8" s="143"/>
    </row>
    <row r="9" spans="1:13" ht="20.25" x14ac:dyDescent="0.3">
      <c r="A9" s="71" t="s">
        <v>9</v>
      </c>
      <c r="B9" s="165" t="s">
        <v>244</v>
      </c>
      <c r="C9" s="87"/>
      <c r="D9" s="144" t="s">
        <v>9</v>
      </c>
      <c r="E9" s="221"/>
      <c r="F9" s="145"/>
      <c r="G9" s="145"/>
      <c r="H9" s="145"/>
      <c r="I9" s="146"/>
      <c r="J9" s="146"/>
      <c r="K9" s="147" t="s">
        <v>9</v>
      </c>
      <c r="L9" s="148"/>
      <c r="M9" s="149"/>
    </row>
    <row r="10" spans="1:13" ht="20.25" x14ac:dyDescent="0.3">
      <c r="A10" s="166">
        <v>2</v>
      </c>
      <c r="B10" s="111" t="s">
        <v>248</v>
      </c>
      <c r="C10" s="55" t="s">
        <v>253</v>
      </c>
      <c r="D10" s="138" t="s">
        <v>250</v>
      </c>
      <c r="E10" s="183" t="str">
        <f>D10</f>
        <v>บริษัท ไอ.ที.โกลโบล จำกัด</v>
      </c>
      <c r="F10" s="140">
        <v>25000</v>
      </c>
      <c r="G10" s="140">
        <f>I10</f>
        <v>16500</v>
      </c>
      <c r="H10" s="140">
        <f>I10</f>
        <v>16500</v>
      </c>
      <c r="I10" s="140">
        <v>16500</v>
      </c>
      <c r="J10" s="140" t="s">
        <v>471</v>
      </c>
      <c r="K10" s="63" t="s">
        <v>172</v>
      </c>
      <c r="L10" s="141">
        <v>25225</v>
      </c>
      <c r="M10" s="63" t="s">
        <v>18</v>
      </c>
    </row>
    <row r="11" spans="1:13" ht="20.25" x14ac:dyDescent="0.3">
      <c r="A11" s="111"/>
      <c r="B11" s="111" t="s">
        <v>249</v>
      </c>
      <c r="C11" s="57"/>
      <c r="D11" s="112"/>
      <c r="E11" s="183"/>
      <c r="F11" s="140"/>
      <c r="G11" s="140"/>
      <c r="H11" s="140"/>
      <c r="I11" s="140"/>
      <c r="J11" s="140"/>
      <c r="K11" s="143" t="s">
        <v>251</v>
      </c>
      <c r="L11" s="112"/>
      <c r="M11" s="143" t="s">
        <v>19</v>
      </c>
    </row>
    <row r="12" spans="1:13" ht="20.25" x14ac:dyDescent="0.3">
      <c r="A12" s="88"/>
      <c r="B12" s="132"/>
      <c r="C12" s="87"/>
      <c r="D12" s="144" t="s">
        <v>9</v>
      </c>
      <c r="E12" s="221"/>
      <c r="F12" s="145"/>
      <c r="G12" s="145"/>
      <c r="H12" s="145"/>
      <c r="I12" s="146"/>
      <c r="J12" s="145"/>
      <c r="K12" s="57" t="s">
        <v>252</v>
      </c>
      <c r="L12" s="148"/>
      <c r="M12" s="149"/>
    </row>
    <row r="13" spans="1:13" ht="20.25" x14ac:dyDescent="0.3">
      <c r="A13" s="136">
        <v>3</v>
      </c>
      <c r="B13" s="111" t="s">
        <v>239</v>
      </c>
      <c r="C13" s="57" t="s">
        <v>254</v>
      </c>
      <c r="D13" s="171" t="s">
        <v>242</v>
      </c>
      <c r="E13" s="183" t="str">
        <f>D13</f>
        <v>นายเศกสิทธิ์  สุริโยทัย</v>
      </c>
      <c r="F13" s="155">
        <v>38630</v>
      </c>
      <c r="G13" s="155">
        <f>I13</f>
        <v>3040</v>
      </c>
      <c r="H13" s="155">
        <f>I13</f>
        <v>3040</v>
      </c>
      <c r="I13" s="155">
        <v>3040</v>
      </c>
      <c r="J13" s="155" t="s">
        <v>471</v>
      </c>
      <c r="K13" s="63" t="s">
        <v>172</v>
      </c>
      <c r="L13" s="141">
        <v>25230</v>
      </c>
      <c r="M13" s="63" t="s">
        <v>18</v>
      </c>
    </row>
    <row r="14" spans="1:13" ht="20.25" x14ac:dyDescent="0.3">
      <c r="A14" s="54"/>
      <c r="B14" s="111" t="s">
        <v>240</v>
      </c>
      <c r="C14" s="57"/>
      <c r="D14" s="183" t="s">
        <v>9</v>
      </c>
      <c r="E14" s="183"/>
      <c r="F14" s="155"/>
      <c r="G14" s="155"/>
      <c r="H14" s="155"/>
      <c r="I14" s="155"/>
      <c r="J14" s="155"/>
      <c r="K14" s="142" t="s">
        <v>255</v>
      </c>
      <c r="L14" s="75"/>
      <c r="M14" s="143" t="s">
        <v>19</v>
      </c>
    </row>
    <row r="15" spans="1:13" ht="20.25" x14ac:dyDescent="0.3">
      <c r="A15" s="161"/>
      <c r="B15" s="46" t="s">
        <v>241</v>
      </c>
      <c r="C15" s="87"/>
      <c r="D15" s="221" t="s">
        <v>9</v>
      </c>
      <c r="E15" s="221"/>
      <c r="F15" s="157"/>
      <c r="G15" s="157"/>
      <c r="H15" s="157"/>
      <c r="I15" s="157"/>
      <c r="J15" s="157"/>
      <c r="K15" s="147">
        <v>24849</v>
      </c>
      <c r="L15" s="149"/>
      <c r="M15" s="149"/>
    </row>
    <row r="16" spans="1:13" ht="20.25" x14ac:dyDescent="0.3">
      <c r="A16" s="166">
        <v>4</v>
      </c>
      <c r="B16" s="111" t="s">
        <v>257</v>
      </c>
      <c r="C16" s="167" t="s">
        <v>261</v>
      </c>
      <c r="D16" s="171" t="s">
        <v>259</v>
      </c>
      <c r="E16" s="183" t="str">
        <f>D16</f>
        <v xml:space="preserve">นายไพฑูลย์   ทองจำรูญ  </v>
      </c>
      <c r="F16" s="155">
        <v>60000</v>
      </c>
      <c r="G16" s="155">
        <f>I16</f>
        <v>5500</v>
      </c>
      <c r="H16" s="155">
        <f>I16</f>
        <v>5500</v>
      </c>
      <c r="I16" s="155">
        <v>5500</v>
      </c>
      <c r="J16" s="155" t="s">
        <v>471</v>
      </c>
      <c r="K16" s="63" t="s">
        <v>172</v>
      </c>
      <c r="L16" s="141">
        <v>25237</v>
      </c>
      <c r="M16" s="63" t="s">
        <v>18</v>
      </c>
    </row>
    <row r="17" spans="1:13" ht="20.25" x14ac:dyDescent="0.3">
      <c r="A17" s="108"/>
      <c r="B17" s="111" t="s">
        <v>258</v>
      </c>
      <c r="C17" s="57"/>
      <c r="D17" s="183" t="s">
        <v>9</v>
      </c>
      <c r="E17" s="183"/>
      <c r="F17" s="155"/>
      <c r="G17" s="155"/>
      <c r="H17" s="155"/>
      <c r="I17" s="155"/>
      <c r="J17" s="155"/>
      <c r="K17" s="142" t="s">
        <v>256</v>
      </c>
      <c r="L17" s="75"/>
      <c r="M17" s="143" t="s">
        <v>19</v>
      </c>
    </row>
    <row r="18" spans="1:13" ht="20.25" x14ac:dyDescent="0.3">
      <c r="A18" s="161"/>
      <c r="B18" s="46" t="s">
        <v>260</v>
      </c>
      <c r="C18" s="87"/>
      <c r="D18" s="221" t="s">
        <v>9</v>
      </c>
      <c r="E18" s="221"/>
      <c r="F18" s="157"/>
      <c r="G18" s="157"/>
      <c r="H18" s="157"/>
      <c r="I18" s="157"/>
      <c r="J18" s="157"/>
      <c r="K18" s="147">
        <v>24864</v>
      </c>
      <c r="L18" s="149"/>
      <c r="M18" s="149"/>
    </row>
    <row r="19" spans="1:13" ht="20.25" x14ac:dyDescent="0.3">
      <c r="A19" s="166">
        <v>5</v>
      </c>
      <c r="B19" s="61" t="s">
        <v>224</v>
      </c>
      <c r="C19" s="110" t="s">
        <v>266</v>
      </c>
      <c r="D19" s="237" t="s">
        <v>477</v>
      </c>
      <c r="E19" s="244" t="str">
        <f>D23</f>
        <v>บริษัท พงค์ภูคา จำกัด</v>
      </c>
      <c r="F19" s="151">
        <v>900000</v>
      </c>
      <c r="G19" s="151">
        <v>784000</v>
      </c>
      <c r="H19" s="151">
        <f>I19</f>
        <v>560000</v>
      </c>
      <c r="I19" s="151">
        <v>560000</v>
      </c>
      <c r="J19" s="172" t="s">
        <v>491</v>
      </c>
      <c r="K19" s="171" t="s">
        <v>137</v>
      </c>
      <c r="L19" s="173">
        <v>25269</v>
      </c>
      <c r="M19" s="63" t="s">
        <v>18</v>
      </c>
    </row>
    <row r="20" spans="1:13" ht="20.25" x14ac:dyDescent="0.3">
      <c r="A20" s="54"/>
      <c r="B20" s="47" t="s">
        <v>263</v>
      </c>
      <c r="C20" s="108"/>
      <c r="D20" s="238" t="s">
        <v>409</v>
      </c>
      <c r="E20" s="170"/>
      <c r="F20" s="54"/>
      <c r="G20" s="54"/>
      <c r="H20" s="54"/>
      <c r="I20" s="54"/>
      <c r="J20" s="108"/>
      <c r="K20" s="75" t="s">
        <v>237</v>
      </c>
      <c r="L20" s="162"/>
      <c r="M20" s="143" t="s">
        <v>19</v>
      </c>
    </row>
    <row r="21" spans="1:13" ht="20.25" x14ac:dyDescent="0.3">
      <c r="A21" s="54"/>
      <c r="B21" s="47" t="s">
        <v>264</v>
      </c>
      <c r="C21" s="108"/>
      <c r="D21" s="238" t="s">
        <v>480</v>
      </c>
      <c r="E21" s="108"/>
      <c r="F21" s="54"/>
      <c r="G21" s="54"/>
      <c r="H21" s="54"/>
      <c r="I21" s="54"/>
      <c r="J21" s="108"/>
      <c r="K21" s="162">
        <v>25209</v>
      </c>
      <c r="L21" s="164"/>
      <c r="M21" s="143" t="s">
        <v>492</v>
      </c>
    </row>
    <row r="22" spans="1:13" ht="20.25" x14ac:dyDescent="0.3">
      <c r="A22" s="54"/>
      <c r="B22" s="49" t="s">
        <v>265</v>
      </c>
      <c r="C22" s="108"/>
      <c r="D22" s="238" t="s">
        <v>481</v>
      </c>
      <c r="E22" s="108"/>
      <c r="F22" s="54"/>
      <c r="G22" s="54"/>
      <c r="H22" s="54"/>
      <c r="I22" s="54"/>
      <c r="J22" s="108"/>
      <c r="K22" s="162"/>
      <c r="L22" s="164"/>
      <c r="M22" s="143"/>
    </row>
    <row r="23" spans="1:13" ht="20.25" x14ac:dyDescent="0.3">
      <c r="A23" s="161"/>
      <c r="B23" s="49"/>
      <c r="C23" s="109"/>
      <c r="D23" s="239" t="s">
        <v>479</v>
      </c>
      <c r="E23" s="161"/>
      <c r="F23" s="161"/>
      <c r="G23" s="161"/>
      <c r="H23" s="161"/>
      <c r="I23" s="161"/>
      <c r="J23" s="109"/>
      <c r="K23" s="174"/>
      <c r="L23" s="156"/>
      <c r="M23" s="149"/>
    </row>
    <row r="24" spans="1:13" ht="27" customHeight="1" x14ac:dyDescent="0.3">
      <c r="A24" s="175">
        <v>6</v>
      </c>
      <c r="B24" s="169" t="s">
        <v>231</v>
      </c>
      <c r="C24" s="51" t="s">
        <v>236</v>
      </c>
      <c r="D24" s="240" t="s">
        <v>482</v>
      </c>
      <c r="E24" s="245" t="str">
        <f>D24</f>
        <v>หจก.จรูญรัตนคอนสตรั๊คชั่น  พะเยา</v>
      </c>
      <c r="F24" s="151">
        <v>2970000</v>
      </c>
      <c r="G24" s="151">
        <v>2826509.8</v>
      </c>
      <c r="H24" s="151">
        <f>I24</f>
        <v>1978988</v>
      </c>
      <c r="I24" s="172">
        <v>1978988</v>
      </c>
      <c r="J24" s="172" t="s">
        <v>491</v>
      </c>
      <c r="K24" s="171" t="s">
        <v>137</v>
      </c>
      <c r="L24" s="173">
        <v>25330</v>
      </c>
      <c r="M24" s="63" t="s">
        <v>18</v>
      </c>
    </row>
    <row r="25" spans="1:13" ht="20.25" x14ac:dyDescent="0.3">
      <c r="A25" s="108"/>
      <c r="B25" s="45" t="s">
        <v>234</v>
      </c>
      <c r="C25" s="108"/>
      <c r="D25" s="241" t="s">
        <v>485</v>
      </c>
      <c r="E25" s="170"/>
      <c r="F25" s="54"/>
      <c r="G25" s="54"/>
      <c r="H25" s="54"/>
      <c r="I25" s="108"/>
      <c r="J25" s="108"/>
      <c r="K25" s="75" t="s">
        <v>233</v>
      </c>
      <c r="L25" s="162"/>
      <c r="M25" s="143" t="s">
        <v>19</v>
      </c>
    </row>
    <row r="26" spans="1:13" ht="20.25" x14ac:dyDescent="0.3">
      <c r="A26" s="108"/>
      <c r="B26" s="45" t="s">
        <v>235</v>
      </c>
      <c r="C26" s="108"/>
      <c r="D26" s="241" t="s">
        <v>480</v>
      </c>
      <c r="E26" s="108"/>
      <c r="F26" s="54"/>
      <c r="G26" s="54"/>
      <c r="H26" s="54"/>
      <c r="I26" s="108"/>
      <c r="J26" s="108"/>
      <c r="K26" s="162">
        <v>25210</v>
      </c>
      <c r="L26" s="164"/>
      <c r="M26" s="143" t="s">
        <v>492</v>
      </c>
    </row>
    <row r="27" spans="1:13" ht="20.25" x14ac:dyDescent="0.3">
      <c r="A27" s="108"/>
      <c r="B27" s="45" t="s">
        <v>226</v>
      </c>
      <c r="C27" s="108"/>
      <c r="D27" s="241" t="s">
        <v>486</v>
      </c>
      <c r="E27" s="108"/>
      <c r="F27" s="54"/>
      <c r="G27" s="54"/>
      <c r="H27" s="54"/>
      <c r="I27" s="108"/>
      <c r="J27" s="108"/>
      <c r="K27" s="162"/>
      <c r="L27" s="164"/>
      <c r="M27" s="143"/>
    </row>
    <row r="28" spans="1:13" ht="24" customHeight="1" x14ac:dyDescent="0.3">
      <c r="A28" s="168"/>
      <c r="B28" s="168"/>
      <c r="C28" s="168"/>
      <c r="D28" s="160" t="s">
        <v>194</v>
      </c>
      <c r="E28" s="160"/>
      <c r="F28" s="168"/>
      <c r="G28" s="168"/>
      <c r="H28" s="168"/>
      <c r="I28" s="168"/>
      <c r="J28" s="168"/>
      <c r="K28" s="168"/>
      <c r="L28" s="168"/>
      <c r="M28" s="168"/>
    </row>
    <row r="29" spans="1:13" ht="24.75" customHeight="1" x14ac:dyDescent="0.3">
      <c r="A29" s="1" t="s">
        <v>1</v>
      </c>
      <c r="B29" s="1" t="s">
        <v>2</v>
      </c>
      <c r="C29" s="1" t="s">
        <v>3</v>
      </c>
      <c r="D29" s="1" t="s">
        <v>487</v>
      </c>
      <c r="E29" s="1" t="s">
        <v>464</v>
      </c>
      <c r="F29" s="1" t="s">
        <v>4</v>
      </c>
      <c r="G29" s="1" t="s">
        <v>463</v>
      </c>
      <c r="H29" s="1" t="s">
        <v>465</v>
      </c>
      <c r="I29" s="1" t="s">
        <v>466</v>
      </c>
      <c r="J29" s="227" t="s">
        <v>474</v>
      </c>
      <c r="K29" s="256" t="s">
        <v>6</v>
      </c>
      <c r="L29" s="257"/>
      <c r="M29" s="1" t="s">
        <v>468</v>
      </c>
    </row>
    <row r="30" spans="1:13" ht="22.5" customHeight="1" x14ac:dyDescent="0.3">
      <c r="A30" s="2" t="s">
        <v>8</v>
      </c>
      <c r="B30" s="40" t="s">
        <v>9</v>
      </c>
      <c r="C30" s="39" t="s">
        <v>10</v>
      </c>
      <c r="D30" s="39" t="s">
        <v>9</v>
      </c>
      <c r="E30" s="39"/>
      <c r="F30" s="39" t="s">
        <v>12</v>
      </c>
      <c r="G30" s="39"/>
      <c r="H30" s="39"/>
      <c r="I30" s="39" t="s">
        <v>467</v>
      </c>
      <c r="J30" s="39"/>
      <c r="K30" s="41" t="s">
        <v>14</v>
      </c>
      <c r="L30" s="42" t="s">
        <v>15</v>
      </c>
      <c r="M30" s="39"/>
    </row>
    <row r="31" spans="1:13" ht="20.25" x14ac:dyDescent="0.3">
      <c r="A31" s="136">
        <v>7</v>
      </c>
      <c r="B31" s="56" t="s">
        <v>231</v>
      </c>
      <c r="C31" s="5" t="s">
        <v>229</v>
      </c>
      <c r="D31" s="236" t="s">
        <v>483</v>
      </c>
      <c r="E31" s="22" t="str">
        <f>D32</f>
        <v>ห้างหุ้นส่วนจำกัด พี-มิกซ์ (3259)</v>
      </c>
      <c r="F31" s="140">
        <v>1907000</v>
      </c>
      <c r="G31" s="140">
        <v>1781433.62</v>
      </c>
      <c r="H31" s="140">
        <f>I31</f>
        <v>1280000</v>
      </c>
      <c r="I31" s="140">
        <v>1280000</v>
      </c>
      <c r="J31" s="153" t="s">
        <v>491</v>
      </c>
      <c r="K31" s="112" t="s">
        <v>137</v>
      </c>
      <c r="L31" s="141">
        <v>25300</v>
      </c>
      <c r="M31" s="63" t="s">
        <v>18</v>
      </c>
    </row>
    <row r="32" spans="1:13" ht="20.25" x14ac:dyDescent="0.3">
      <c r="A32" s="54"/>
      <c r="B32" s="47" t="s">
        <v>232</v>
      </c>
      <c r="C32" s="54"/>
      <c r="D32" s="236" t="s">
        <v>488</v>
      </c>
      <c r="E32" s="54"/>
      <c r="F32" s="54"/>
      <c r="G32" s="54"/>
      <c r="H32" s="54"/>
      <c r="I32" s="54"/>
      <c r="K32" s="112" t="s">
        <v>228</v>
      </c>
      <c r="L32" s="162"/>
      <c r="M32" s="143" t="s">
        <v>19</v>
      </c>
    </row>
    <row r="33" spans="1:13" ht="20.25" x14ac:dyDescent="0.3">
      <c r="A33" s="54"/>
      <c r="B33" s="47" t="s">
        <v>225</v>
      </c>
      <c r="C33" s="54"/>
      <c r="D33" s="236" t="s">
        <v>489</v>
      </c>
      <c r="E33" s="54"/>
      <c r="F33" s="54"/>
      <c r="G33" s="54"/>
      <c r="H33" s="54"/>
      <c r="I33" s="54"/>
      <c r="J33" s="235"/>
      <c r="K33" s="163">
        <v>25210</v>
      </c>
      <c r="L33" s="164"/>
      <c r="M33" s="143" t="s">
        <v>492</v>
      </c>
    </row>
    <row r="34" spans="1:13" ht="20.25" x14ac:dyDescent="0.3">
      <c r="A34" s="54"/>
      <c r="B34" s="47"/>
      <c r="C34" s="54"/>
      <c r="D34" s="236" t="s">
        <v>478</v>
      </c>
      <c r="E34" s="54"/>
      <c r="F34" s="54"/>
      <c r="G34" s="54"/>
      <c r="H34" s="54"/>
      <c r="I34" s="54"/>
      <c r="J34" s="235"/>
      <c r="K34" s="163"/>
      <c r="L34" s="164"/>
      <c r="M34" s="143"/>
    </row>
    <row r="35" spans="1:13" ht="20.25" x14ac:dyDescent="0.3">
      <c r="A35" s="161"/>
      <c r="B35" s="49" t="s">
        <v>226</v>
      </c>
      <c r="C35" s="161"/>
      <c r="D35" s="236" t="s">
        <v>484</v>
      </c>
      <c r="E35" s="161"/>
      <c r="F35" s="161"/>
      <c r="G35" s="161"/>
      <c r="H35" s="161"/>
      <c r="I35" s="161"/>
      <c r="J35" s="189"/>
      <c r="K35" s="177"/>
      <c r="L35" s="88"/>
      <c r="M35" s="149"/>
    </row>
    <row r="36" spans="1:13" ht="20.25" x14ac:dyDescent="0.3">
      <c r="A36" s="136">
        <v>8</v>
      </c>
      <c r="B36" s="61" t="s">
        <v>224</v>
      </c>
      <c r="C36" s="55" t="s">
        <v>266</v>
      </c>
      <c r="D36" s="242" t="s">
        <v>238</v>
      </c>
      <c r="E36" s="243" t="str">
        <f>D36</f>
        <v xml:space="preserve"> บริษัท พงค์ภูคา จำกัด</v>
      </c>
      <c r="F36" s="140">
        <v>326000</v>
      </c>
      <c r="G36" s="140">
        <v>307400</v>
      </c>
      <c r="H36" s="140">
        <f>I36</f>
        <v>307000</v>
      </c>
      <c r="I36" s="140">
        <v>307000</v>
      </c>
      <c r="J36" s="153" t="s">
        <v>471</v>
      </c>
      <c r="K36" s="63" t="s">
        <v>137</v>
      </c>
      <c r="L36" s="141">
        <v>25285</v>
      </c>
      <c r="M36" s="63" t="s">
        <v>18</v>
      </c>
    </row>
    <row r="37" spans="1:13" ht="20.25" x14ac:dyDescent="0.3">
      <c r="A37" s="54"/>
      <c r="B37" s="47" t="s">
        <v>273</v>
      </c>
      <c r="C37" s="54"/>
      <c r="D37" s="176" t="s">
        <v>9</v>
      </c>
      <c r="E37" s="176"/>
      <c r="F37" s="54"/>
      <c r="G37" s="54"/>
      <c r="H37" s="54"/>
      <c r="I37" s="54"/>
      <c r="K37" s="143" t="s">
        <v>276</v>
      </c>
      <c r="L37" s="162"/>
      <c r="M37" s="143" t="s">
        <v>19</v>
      </c>
    </row>
    <row r="38" spans="1:13" ht="20.25" x14ac:dyDescent="0.3">
      <c r="A38" s="54"/>
      <c r="B38" s="47" t="s">
        <v>275</v>
      </c>
      <c r="C38" s="54"/>
      <c r="D38" s="176"/>
      <c r="E38" s="176"/>
      <c r="F38" s="54"/>
      <c r="G38" s="54"/>
      <c r="H38" s="54"/>
      <c r="I38" s="54"/>
      <c r="K38" s="142">
        <v>25225</v>
      </c>
      <c r="L38" s="164"/>
      <c r="M38" s="143"/>
    </row>
    <row r="39" spans="1:13" ht="20.25" x14ac:dyDescent="0.3">
      <c r="A39" s="161"/>
      <c r="B39" s="49" t="s">
        <v>274</v>
      </c>
      <c r="C39" s="161"/>
      <c r="D39" s="161"/>
      <c r="E39" s="161"/>
      <c r="F39" s="161"/>
      <c r="G39" s="161"/>
      <c r="H39" s="161"/>
      <c r="I39" s="161"/>
      <c r="J39" s="189"/>
      <c r="K39" s="177"/>
      <c r="L39" s="88"/>
      <c r="M39" s="149"/>
    </row>
  </sheetData>
  <mergeCells count="5">
    <mergeCell ref="A1:M1"/>
    <mergeCell ref="A2:M2"/>
    <mergeCell ref="A3:M3"/>
    <mergeCell ref="K4:L4"/>
    <mergeCell ref="K29:L29"/>
  </mergeCells>
  <pageMargins left="0.11811023622047245" right="0" top="0.15748031496062992" bottom="0" header="0.11811023622047245" footer="0.11811023622047245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9EF0C5-4CEE-478F-A31F-7DB660348FAA}">
  <dimension ref="A1:M67"/>
  <sheetViews>
    <sheetView workbookViewId="0">
      <selection sqref="A1:L1"/>
    </sheetView>
  </sheetViews>
  <sheetFormatPr defaultRowHeight="14.25" x14ac:dyDescent="0.2"/>
  <cols>
    <col min="1" max="1" width="6.375" customWidth="1"/>
    <col min="2" max="2" width="25.375" customWidth="1"/>
    <col min="3" max="3" width="17.25" customWidth="1"/>
    <col min="4" max="5" width="18.75" customWidth="1"/>
    <col min="6" max="8" width="13" customWidth="1"/>
    <col min="9" max="9" width="13.125" customWidth="1"/>
    <col min="10" max="10" width="13.375" customWidth="1"/>
    <col min="11" max="11" width="12.125" customWidth="1"/>
    <col min="12" max="12" width="17.125" customWidth="1"/>
  </cols>
  <sheetData>
    <row r="1" spans="1:13" ht="25.5" customHeight="1" x14ac:dyDescent="0.3">
      <c r="A1" s="258" t="s">
        <v>493</v>
      </c>
      <c r="B1" s="258"/>
      <c r="C1" s="258"/>
      <c r="D1" s="258"/>
      <c r="E1" s="258"/>
      <c r="F1" s="258"/>
      <c r="G1" s="258"/>
      <c r="H1" s="258"/>
      <c r="I1" s="258"/>
      <c r="J1" s="258"/>
      <c r="K1" s="258"/>
      <c r="L1" s="258"/>
    </row>
    <row r="2" spans="1:13" ht="24" customHeight="1" x14ac:dyDescent="0.3">
      <c r="A2" s="258" t="s">
        <v>0</v>
      </c>
      <c r="B2" s="258"/>
      <c r="C2" s="258"/>
      <c r="D2" s="258"/>
      <c r="E2" s="258"/>
      <c r="F2" s="258"/>
      <c r="G2" s="258"/>
      <c r="H2" s="258"/>
      <c r="I2" s="258"/>
      <c r="J2" s="258"/>
      <c r="K2" s="258"/>
      <c r="L2" s="258"/>
    </row>
    <row r="3" spans="1:13" ht="24" customHeight="1" x14ac:dyDescent="0.3">
      <c r="A3" s="258" t="s">
        <v>300</v>
      </c>
      <c r="B3" s="258"/>
      <c r="C3" s="258"/>
      <c r="D3" s="258"/>
      <c r="E3" s="258"/>
      <c r="F3" s="258"/>
      <c r="G3" s="258"/>
      <c r="H3" s="258"/>
      <c r="I3" s="258"/>
      <c r="J3" s="258"/>
      <c r="K3" s="258"/>
      <c r="L3" s="258"/>
    </row>
    <row r="4" spans="1:13" ht="18.75" x14ac:dyDescent="0.3">
      <c r="A4" s="1" t="s">
        <v>1</v>
      </c>
      <c r="B4" s="1" t="s">
        <v>2</v>
      </c>
      <c r="C4" s="1" t="s">
        <v>3</v>
      </c>
      <c r="D4" s="1" t="s">
        <v>472</v>
      </c>
      <c r="E4" s="1" t="s">
        <v>472</v>
      </c>
      <c r="F4" s="1" t="s">
        <v>4</v>
      </c>
      <c r="G4" s="1" t="s">
        <v>463</v>
      </c>
      <c r="H4" s="1" t="s">
        <v>465</v>
      </c>
      <c r="I4" s="1" t="s">
        <v>5</v>
      </c>
      <c r="J4" s="256" t="s">
        <v>6</v>
      </c>
      <c r="K4" s="257"/>
      <c r="L4" s="1" t="s">
        <v>7</v>
      </c>
    </row>
    <row r="5" spans="1:13" ht="18.75" x14ac:dyDescent="0.3">
      <c r="A5" s="39" t="s">
        <v>8</v>
      </c>
      <c r="B5" s="40" t="s">
        <v>9</v>
      </c>
      <c r="C5" s="39" t="s">
        <v>10</v>
      </c>
      <c r="D5" s="39" t="s">
        <v>469</v>
      </c>
      <c r="E5" s="39" t="s">
        <v>464</v>
      </c>
      <c r="F5" s="39" t="s">
        <v>12</v>
      </c>
      <c r="G5" s="39"/>
      <c r="H5" s="39"/>
      <c r="I5" s="39" t="s">
        <v>13</v>
      </c>
      <c r="J5" s="41" t="s">
        <v>14</v>
      </c>
      <c r="K5" s="42" t="s">
        <v>15</v>
      </c>
      <c r="L5" s="39"/>
    </row>
    <row r="6" spans="1:13" ht="20.25" x14ac:dyDescent="0.3">
      <c r="A6" s="89">
        <v>1</v>
      </c>
      <c r="B6" s="137" t="s">
        <v>320</v>
      </c>
      <c r="C6" s="55" t="s">
        <v>296</v>
      </c>
      <c r="D6" s="37" t="s">
        <v>297</v>
      </c>
      <c r="E6" s="9" t="str">
        <f>D6</f>
        <v>ร้านพาทรัพย์การค้า</v>
      </c>
      <c r="F6" s="139">
        <v>30000</v>
      </c>
      <c r="G6" s="139">
        <f>I6</f>
        <v>15400</v>
      </c>
      <c r="H6" s="139">
        <f>I6</f>
        <v>15400</v>
      </c>
      <c r="I6" s="119">
        <v>15400</v>
      </c>
      <c r="J6" s="63" t="s">
        <v>31</v>
      </c>
      <c r="K6" s="38">
        <v>25246</v>
      </c>
      <c r="L6" s="9" t="s">
        <v>18</v>
      </c>
      <c r="M6" s="115"/>
    </row>
    <row r="7" spans="1:13" ht="20.25" x14ac:dyDescent="0.3">
      <c r="A7" s="47"/>
      <c r="B7" s="111" t="s">
        <v>204</v>
      </c>
      <c r="C7" s="36"/>
      <c r="D7" s="37" t="s">
        <v>298</v>
      </c>
      <c r="E7" s="9" t="str">
        <f>D7</f>
        <v>โดยนายศรัณย์  อะริยะ</v>
      </c>
      <c r="F7" s="179"/>
      <c r="G7" s="179"/>
      <c r="H7" s="179"/>
      <c r="I7" s="180"/>
      <c r="J7" s="142" t="s">
        <v>299</v>
      </c>
      <c r="K7" s="21"/>
      <c r="L7" s="28" t="s">
        <v>19</v>
      </c>
      <c r="M7" s="115"/>
    </row>
    <row r="8" spans="1:13" ht="20.25" x14ac:dyDescent="0.3">
      <c r="A8" s="49"/>
      <c r="B8" s="132"/>
      <c r="C8" s="87"/>
      <c r="D8" s="144" t="s">
        <v>9</v>
      </c>
      <c r="E8" s="149"/>
      <c r="F8" s="181"/>
      <c r="G8" s="181"/>
      <c r="H8" s="181"/>
      <c r="I8" s="182"/>
      <c r="J8" s="18">
        <v>25237</v>
      </c>
      <c r="K8" s="29"/>
      <c r="L8" s="29"/>
      <c r="M8" s="115"/>
    </row>
    <row r="9" spans="1:13" ht="20.25" x14ac:dyDescent="0.3">
      <c r="A9" s="89">
        <v>2</v>
      </c>
      <c r="B9" s="61" t="s">
        <v>163</v>
      </c>
      <c r="C9" s="51" t="s">
        <v>159</v>
      </c>
      <c r="D9" s="9" t="s">
        <v>160</v>
      </c>
      <c r="E9" s="28" t="str">
        <f>D9</f>
        <v>หจก.โรงพิมพ์เจริญอักษร</v>
      </c>
      <c r="F9" s="180">
        <v>12710</v>
      </c>
      <c r="G9" s="180">
        <f>I9</f>
        <v>3619</v>
      </c>
      <c r="H9" s="180">
        <f>I9</f>
        <v>3619</v>
      </c>
      <c r="I9" s="180">
        <v>3619</v>
      </c>
      <c r="J9" s="63" t="s">
        <v>31</v>
      </c>
      <c r="K9" s="38">
        <v>25258</v>
      </c>
      <c r="L9" s="9" t="s">
        <v>18</v>
      </c>
      <c r="M9" s="115"/>
    </row>
    <row r="10" spans="1:13" ht="20.25" x14ac:dyDescent="0.3">
      <c r="A10" s="47"/>
      <c r="B10" s="47" t="s">
        <v>302</v>
      </c>
      <c r="C10" s="47"/>
      <c r="D10" s="47"/>
      <c r="E10" s="47"/>
      <c r="F10" s="180"/>
      <c r="G10" s="180"/>
      <c r="H10" s="180"/>
      <c r="I10" s="180"/>
      <c r="J10" s="142" t="s">
        <v>301</v>
      </c>
      <c r="K10" s="21"/>
      <c r="L10" s="28" t="s">
        <v>19</v>
      </c>
      <c r="M10" s="115"/>
    </row>
    <row r="11" spans="1:13" ht="19.5" x14ac:dyDescent="0.3">
      <c r="A11" s="49"/>
      <c r="B11" s="49"/>
      <c r="C11" s="49"/>
      <c r="D11" s="49"/>
      <c r="E11" s="49"/>
      <c r="F11" s="182"/>
      <c r="G11" s="182"/>
      <c r="H11" s="182"/>
      <c r="I11" s="182"/>
      <c r="J11" s="18">
        <v>25251</v>
      </c>
      <c r="K11" s="29"/>
      <c r="L11" s="29"/>
      <c r="M11" s="115"/>
    </row>
    <row r="12" spans="1:13" ht="20.25" x14ac:dyDescent="0.3">
      <c r="A12" s="89">
        <v>3</v>
      </c>
      <c r="B12" s="22" t="s">
        <v>303</v>
      </c>
      <c r="C12" s="184" t="s">
        <v>308</v>
      </c>
      <c r="D12" s="47" t="s">
        <v>306</v>
      </c>
      <c r="E12" s="47" t="str">
        <f>D12</f>
        <v>นายประเสริฐ   สารขัด</v>
      </c>
      <c r="F12" s="119">
        <v>35590</v>
      </c>
      <c r="G12" s="119">
        <f>I12</f>
        <v>1950</v>
      </c>
      <c r="H12" s="119">
        <f>I12</f>
        <v>1950</v>
      </c>
      <c r="I12" s="119">
        <v>1950</v>
      </c>
      <c r="J12" s="63" t="s">
        <v>172</v>
      </c>
      <c r="K12" s="141">
        <v>25268</v>
      </c>
      <c r="L12" s="63" t="s">
        <v>18</v>
      </c>
      <c r="M12" s="115"/>
    </row>
    <row r="13" spans="1:13" ht="20.25" x14ac:dyDescent="0.3">
      <c r="A13" s="47"/>
      <c r="B13" s="183" t="s">
        <v>304</v>
      </c>
      <c r="C13" s="47"/>
      <c r="D13" s="47"/>
      <c r="E13" s="47"/>
      <c r="F13" s="180"/>
      <c r="G13" s="180"/>
      <c r="H13" s="180"/>
      <c r="I13" s="180"/>
      <c r="J13" s="142" t="s">
        <v>307</v>
      </c>
      <c r="K13" s="75"/>
      <c r="L13" s="143" t="s">
        <v>19</v>
      </c>
      <c r="M13" s="115"/>
    </row>
    <row r="14" spans="1:13" ht="20.25" x14ac:dyDescent="0.3">
      <c r="A14" s="49"/>
      <c r="B14" s="49" t="s">
        <v>305</v>
      </c>
      <c r="C14" s="185" t="s">
        <v>9</v>
      </c>
      <c r="D14" s="49"/>
      <c r="E14" s="49"/>
      <c r="F14" s="182"/>
      <c r="G14" s="182"/>
      <c r="H14" s="182"/>
      <c r="I14" s="182"/>
      <c r="J14" s="147">
        <v>25260</v>
      </c>
      <c r="K14" s="149"/>
      <c r="L14" s="149"/>
      <c r="M14" s="115"/>
    </row>
    <row r="15" spans="1:13" ht="20.25" x14ac:dyDescent="0.3">
      <c r="A15" s="89">
        <v>4</v>
      </c>
      <c r="B15" s="47" t="s">
        <v>309</v>
      </c>
      <c r="C15" s="186" t="s">
        <v>312</v>
      </c>
      <c r="D15" s="47" t="s">
        <v>313</v>
      </c>
      <c r="E15" s="47" t="str">
        <f>D15</f>
        <v>นางศรีลอ   ละหล้า</v>
      </c>
      <c r="F15" s="180">
        <v>10175</v>
      </c>
      <c r="G15" s="180">
        <f>I15</f>
        <v>3500</v>
      </c>
      <c r="H15" s="180">
        <f>I15</f>
        <v>3500</v>
      </c>
      <c r="I15" s="180">
        <v>3500</v>
      </c>
      <c r="J15" s="63" t="s">
        <v>172</v>
      </c>
      <c r="K15" s="141">
        <v>25266</v>
      </c>
      <c r="L15" s="63" t="s">
        <v>18</v>
      </c>
      <c r="M15" s="115"/>
    </row>
    <row r="16" spans="1:13" ht="20.25" x14ac:dyDescent="0.3">
      <c r="A16" s="47"/>
      <c r="B16" s="47" t="s">
        <v>310</v>
      </c>
      <c r="C16" s="47"/>
      <c r="D16" s="47"/>
      <c r="E16" s="47"/>
      <c r="F16" s="180"/>
      <c r="G16" s="180"/>
      <c r="H16" s="180"/>
      <c r="I16" s="180"/>
      <c r="J16" s="142" t="s">
        <v>311</v>
      </c>
      <c r="K16" s="75"/>
      <c r="L16" s="143" t="s">
        <v>19</v>
      </c>
      <c r="M16" s="115"/>
    </row>
    <row r="17" spans="1:13" ht="20.25" x14ac:dyDescent="0.3">
      <c r="A17" s="49"/>
      <c r="B17" s="49" t="s">
        <v>314</v>
      </c>
      <c r="C17" s="49"/>
      <c r="D17" s="49"/>
      <c r="E17" s="49"/>
      <c r="F17" s="182"/>
      <c r="G17" s="182"/>
      <c r="H17" s="182"/>
      <c r="I17" s="182"/>
      <c r="J17" s="147">
        <v>25261</v>
      </c>
      <c r="K17" s="149"/>
      <c r="L17" s="149"/>
      <c r="M17" s="115"/>
    </row>
    <row r="18" spans="1:13" ht="20.25" x14ac:dyDescent="0.3">
      <c r="A18" s="89">
        <v>5</v>
      </c>
      <c r="B18" s="47" t="s">
        <v>315</v>
      </c>
      <c r="C18" s="110" t="s">
        <v>278</v>
      </c>
      <c r="D18" s="63" t="s">
        <v>316</v>
      </c>
      <c r="E18" s="143" t="str">
        <f>D18</f>
        <v>หจก.โพธิ์ทองซีเมนต์บล็อค</v>
      </c>
      <c r="F18" s="119">
        <v>356800</v>
      </c>
      <c r="G18" s="119">
        <f>I18</f>
        <v>356000</v>
      </c>
      <c r="H18" s="119">
        <f>I18</f>
        <v>356000</v>
      </c>
      <c r="I18" s="119">
        <v>356000</v>
      </c>
      <c r="J18" s="112" t="s">
        <v>137</v>
      </c>
      <c r="K18" s="141">
        <v>25342</v>
      </c>
      <c r="L18" s="63" t="s">
        <v>18</v>
      </c>
      <c r="M18" s="115"/>
    </row>
    <row r="19" spans="1:13" ht="20.25" x14ac:dyDescent="0.3">
      <c r="A19" s="47"/>
      <c r="B19" s="47" t="s">
        <v>319</v>
      </c>
      <c r="C19" s="47"/>
      <c r="D19" s="47"/>
      <c r="E19" s="47"/>
      <c r="F19" s="47"/>
      <c r="G19" s="47"/>
      <c r="H19" s="47"/>
      <c r="I19" s="47"/>
      <c r="J19" s="112" t="s">
        <v>317</v>
      </c>
      <c r="K19" s="162"/>
      <c r="L19" s="143" t="s">
        <v>19</v>
      </c>
      <c r="M19" s="115"/>
    </row>
    <row r="20" spans="1:13" ht="20.25" x14ac:dyDescent="0.3">
      <c r="A20" s="47"/>
      <c r="B20" s="47" t="s">
        <v>318</v>
      </c>
      <c r="C20" s="47"/>
      <c r="D20" s="47"/>
      <c r="E20" s="47"/>
      <c r="F20" s="47"/>
      <c r="G20" s="47"/>
      <c r="H20" s="47"/>
      <c r="I20" s="47"/>
      <c r="J20" s="163">
        <v>25252</v>
      </c>
      <c r="K20" s="164"/>
      <c r="L20" s="143" t="s">
        <v>9</v>
      </c>
      <c r="M20" s="115"/>
    </row>
    <row r="21" spans="1:13" ht="20.25" x14ac:dyDescent="0.3">
      <c r="A21" s="49"/>
      <c r="B21" s="49"/>
      <c r="C21" s="49"/>
      <c r="D21" s="49"/>
      <c r="E21" s="49"/>
      <c r="F21" s="49"/>
      <c r="G21" s="49"/>
      <c r="H21" s="49"/>
      <c r="I21" s="49"/>
      <c r="J21" s="177"/>
      <c r="K21" s="88"/>
      <c r="L21" s="149"/>
      <c r="M21" s="115"/>
    </row>
    <row r="22" spans="1:13" ht="19.5" x14ac:dyDescent="0.3">
      <c r="A22" s="115"/>
      <c r="B22" s="115"/>
      <c r="C22" s="115"/>
      <c r="D22" s="115"/>
      <c r="E22" s="115"/>
      <c r="F22" s="115"/>
      <c r="G22" s="115"/>
      <c r="H22" s="115"/>
      <c r="I22" s="115"/>
      <c r="J22" s="115"/>
      <c r="K22" s="115"/>
      <c r="L22" s="115"/>
      <c r="M22" s="115"/>
    </row>
    <row r="23" spans="1:13" ht="19.5" x14ac:dyDescent="0.3">
      <c r="A23" s="115"/>
      <c r="B23" s="115"/>
      <c r="C23" s="115"/>
      <c r="D23" s="115"/>
      <c r="E23" s="115"/>
      <c r="F23" s="115"/>
      <c r="G23" s="115"/>
      <c r="H23" s="115"/>
      <c r="I23" s="115"/>
      <c r="J23" s="115"/>
      <c r="K23" s="115"/>
      <c r="L23" s="115"/>
      <c r="M23" s="115"/>
    </row>
    <row r="24" spans="1:13" ht="19.5" x14ac:dyDescent="0.3">
      <c r="A24" s="115"/>
      <c r="B24" s="115"/>
      <c r="C24" s="115"/>
      <c r="D24" s="115"/>
      <c r="E24" s="115"/>
      <c r="F24" s="115"/>
      <c r="G24" s="115"/>
      <c r="H24" s="115"/>
      <c r="I24" s="115"/>
      <c r="J24" s="115"/>
      <c r="K24" s="115"/>
      <c r="L24" s="115"/>
      <c r="M24" s="115"/>
    </row>
    <row r="25" spans="1:13" ht="19.5" x14ac:dyDescent="0.3">
      <c r="A25" s="115"/>
      <c r="B25" s="115"/>
      <c r="C25" s="115"/>
      <c r="D25" s="115"/>
      <c r="E25" s="115"/>
      <c r="F25" s="115"/>
      <c r="G25" s="115"/>
      <c r="H25" s="115"/>
      <c r="I25" s="115"/>
      <c r="J25" s="115"/>
      <c r="K25" s="115"/>
      <c r="L25" s="115"/>
      <c r="M25" s="115"/>
    </row>
    <row r="26" spans="1:13" ht="19.5" x14ac:dyDescent="0.3">
      <c r="A26" s="115"/>
      <c r="B26" s="115"/>
      <c r="C26" s="115"/>
      <c r="D26" s="115"/>
      <c r="E26" s="115"/>
      <c r="F26" s="115"/>
      <c r="G26" s="115"/>
      <c r="H26" s="115"/>
      <c r="I26" s="115"/>
      <c r="J26" s="115"/>
      <c r="K26" s="115"/>
      <c r="L26" s="115"/>
      <c r="M26" s="115"/>
    </row>
    <row r="27" spans="1:13" ht="19.5" x14ac:dyDescent="0.3">
      <c r="A27" s="115"/>
      <c r="B27" s="115"/>
      <c r="C27" s="115"/>
      <c r="D27" s="115"/>
      <c r="E27" s="115"/>
      <c r="F27" s="115"/>
      <c r="G27" s="115"/>
      <c r="H27" s="115"/>
      <c r="I27" s="115"/>
      <c r="J27" s="115"/>
      <c r="K27" s="115"/>
      <c r="L27" s="115"/>
      <c r="M27" s="115"/>
    </row>
    <row r="28" spans="1:13" ht="19.5" x14ac:dyDescent="0.3">
      <c r="A28" s="115"/>
      <c r="B28" s="115"/>
      <c r="C28" s="115"/>
      <c r="D28" s="115"/>
      <c r="E28" s="115"/>
      <c r="F28" s="115"/>
      <c r="G28" s="115"/>
      <c r="H28" s="115"/>
      <c r="I28" s="115"/>
      <c r="J28" s="115"/>
      <c r="K28" s="115"/>
      <c r="L28" s="115"/>
      <c r="M28" s="115"/>
    </row>
    <row r="29" spans="1:13" ht="19.5" x14ac:dyDescent="0.3">
      <c r="A29" s="115"/>
      <c r="B29" s="115"/>
      <c r="C29" s="115"/>
      <c r="D29" s="115"/>
      <c r="E29" s="115"/>
      <c r="F29" s="115"/>
      <c r="G29" s="115"/>
      <c r="H29" s="115"/>
      <c r="I29" s="115"/>
      <c r="J29" s="115"/>
      <c r="K29" s="115"/>
      <c r="L29" s="115"/>
      <c r="M29" s="115"/>
    </row>
    <row r="30" spans="1:13" ht="19.5" x14ac:dyDescent="0.3">
      <c r="A30" s="115"/>
      <c r="B30" s="115"/>
      <c r="C30" s="115"/>
      <c r="D30" s="115"/>
      <c r="E30" s="115"/>
      <c r="F30" s="115"/>
      <c r="G30" s="115"/>
      <c r="H30" s="115"/>
      <c r="I30" s="115"/>
      <c r="J30" s="115"/>
      <c r="K30" s="115"/>
      <c r="L30" s="115"/>
      <c r="M30" s="115"/>
    </row>
    <row r="31" spans="1:13" ht="19.5" x14ac:dyDescent="0.3">
      <c r="A31" s="115"/>
      <c r="B31" s="115"/>
      <c r="C31" s="115"/>
      <c r="D31" s="115"/>
      <c r="E31" s="115"/>
      <c r="F31" s="115"/>
      <c r="G31" s="115"/>
      <c r="H31" s="115"/>
      <c r="I31" s="115"/>
      <c r="J31" s="115"/>
      <c r="K31" s="115"/>
      <c r="L31" s="115"/>
      <c r="M31" s="115"/>
    </row>
    <row r="32" spans="1:13" ht="19.5" x14ac:dyDescent="0.3">
      <c r="A32" s="115"/>
      <c r="B32" s="115"/>
      <c r="C32" s="115"/>
      <c r="D32" s="115"/>
      <c r="E32" s="115"/>
      <c r="F32" s="115"/>
      <c r="G32" s="115"/>
      <c r="H32" s="115"/>
      <c r="I32" s="115"/>
      <c r="J32" s="115"/>
      <c r="K32" s="115"/>
      <c r="L32" s="115"/>
      <c r="M32" s="115"/>
    </row>
    <row r="33" spans="1:13" ht="19.5" x14ac:dyDescent="0.3">
      <c r="A33" s="115"/>
      <c r="B33" s="115"/>
      <c r="C33" s="115"/>
      <c r="D33" s="115"/>
      <c r="E33" s="115"/>
      <c r="F33" s="115"/>
      <c r="G33" s="115"/>
      <c r="H33" s="115"/>
      <c r="I33" s="115"/>
      <c r="J33" s="115"/>
      <c r="K33" s="115"/>
      <c r="L33" s="115"/>
      <c r="M33" s="115"/>
    </row>
    <row r="34" spans="1:13" ht="19.5" x14ac:dyDescent="0.3">
      <c r="A34" s="115"/>
      <c r="B34" s="115"/>
      <c r="C34" s="115"/>
      <c r="D34" s="115"/>
      <c r="E34" s="115"/>
      <c r="F34" s="115"/>
      <c r="G34" s="115"/>
      <c r="H34" s="115"/>
      <c r="I34" s="115"/>
      <c r="J34" s="115"/>
      <c r="K34" s="115"/>
      <c r="L34" s="115"/>
      <c r="M34" s="115"/>
    </row>
    <row r="35" spans="1:13" ht="19.5" x14ac:dyDescent="0.3">
      <c r="A35" s="115"/>
      <c r="B35" s="115"/>
      <c r="C35" s="115"/>
      <c r="D35" s="115"/>
      <c r="E35" s="115"/>
      <c r="F35" s="115"/>
      <c r="G35" s="115"/>
      <c r="H35" s="115"/>
      <c r="I35" s="115"/>
      <c r="J35" s="115"/>
      <c r="K35" s="115"/>
      <c r="L35" s="115"/>
      <c r="M35" s="115"/>
    </row>
    <row r="36" spans="1:13" ht="19.5" x14ac:dyDescent="0.3">
      <c r="A36" s="115"/>
      <c r="B36" s="115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</row>
    <row r="37" spans="1:13" ht="19.5" x14ac:dyDescent="0.3">
      <c r="A37" s="115"/>
      <c r="B37" s="115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</row>
    <row r="38" spans="1:13" ht="19.5" x14ac:dyDescent="0.3">
      <c r="A38" s="115"/>
      <c r="B38" s="115"/>
      <c r="C38" s="115"/>
      <c r="D38" s="115"/>
      <c r="E38" s="115"/>
      <c r="F38" s="115"/>
      <c r="G38" s="115"/>
      <c r="H38" s="115"/>
      <c r="I38" s="115"/>
      <c r="J38" s="115"/>
      <c r="K38" s="115"/>
      <c r="L38" s="115"/>
      <c r="M38" s="115"/>
    </row>
    <row r="39" spans="1:13" ht="19.5" x14ac:dyDescent="0.3">
      <c r="A39" s="115"/>
      <c r="B39" s="115"/>
      <c r="C39" s="115"/>
      <c r="D39" s="115"/>
      <c r="E39" s="115"/>
      <c r="F39" s="115"/>
      <c r="G39" s="115"/>
      <c r="H39" s="115"/>
      <c r="I39" s="115"/>
      <c r="J39" s="115"/>
      <c r="K39" s="115"/>
      <c r="L39" s="115"/>
      <c r="M39" s="115"/>
    </row>
    <row r="40" spans="1:13" ht="19.5" x14ac:dyDescent="0.3">
      <c r="A40" s="115"/>
      <c r="B40" s="115"/>
      <c r="C40" s="115"/>
      <c r="D40" s="115"/>
      <c r="E40" s="115"/>
      <c r="F40" s="115"/>
      <c r="G40" s="115"/>
      <c r="H40" s="115"/>
      <c r="I40" s="115"/>
      <c r="J40" s="115"/>
      <c r="K40" s="115"/>
      <c r="L40" s="115"/>
      <c r="M40" s="115"/>
    </row>
    <row r="41" spans="1:13" ht="19.5" x14ac:dyDescent="0.3">
      <c r="A41" s="115"/>
      <c r="B41" s="115"/>
      <c r="C41" s="115"/>
      <c r="D41" s="115"/>
      <c r="E41" s="115"/>
      <c r="F41" s="115"/>
      <c r="G41" s="115"/>
      <c r="H41" s="115"/>
      <c r="I41" s="115"/>
      <c r="J41" s="115"/>
      <c r="K41" s="115"/>
      <c r="L41" s="115"/>
      <c r="M41" s="115"/>
    </row>
    <row r="42" spans="1:13" ht="19.5" x14ac:dyDescent="0.3">
      <c r="A42" s="115"/>
      <c r="B42" s="115"/>
      <c r="C42" s="115"/>
      <c r="D42" s="115"/>
      <c r="E42" s="115"/>
      <c r="F42" s="115"/>
      <c r="G42" s="115"/>
      <c r="H42" s="115"/>
      <c r="I42" s="115"/>
      <c r="J42" s="115"/>
      <c r="K42" s="115"/>
      <c r="L42" s="115"/>
      <c r="M42" s="115"/>
    </row>
    <row r="43" spans="1:13" ht="19.5" x14ac:dyDescent="0.3">
      <c r="A43" s="115"/>
      <c r="B43" s="115"/>
      <c r="C43" s="115"/>
      <c r="D43" s="115"/>
      <c r="E43" s="115"/>
      <c r="F43" s="115"/>
      <c r="G43" s="115"/>
      <c r="H43" s="115"/>
      <c r="I43" s="115"/>
      <c r="J43" s="115"/>
      <c r="K43" s="115"/>
      <c r="L43" s="115"/>
      <c r="M43" s="115"/>
    </row>
    <row r="44" spans="1:13" ht="19.5" x14ac:dyDescent="0.3">
      <c r="A44" s="115"/>
      <c r="B44" s="115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</row>
    <row r="45" spans="1:13" ht="19.5" x14ac:dyDescent="0.3">
      <c r="A45" s="115"/>
      <c r="B45" s="115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</row>
    <row r="46" spans="1:13" ht="19.5" x14ac:dyDescent="0.3">
      <c r="A46" s="115"/>
      <c r="B46" s="115"/>
      <c r="C46" s="115"/>
      <c r="D46" s="115"/>
      <c r="E46" s="115"/>
      <c r="F46" s="115"/>
      <c r="G46" s="115"/>
      <c r="H46" s="115"/>
      <c r="I46" s="115"/>
      <c r="J46" s="115"/>
      <c r="K46" s="115"/>
      <c r="L46" s="115"/>
      <c r="M46" s="115"/>
    </row>
    <row r="47" spans="1:13" ht="19.5" x14ac:dyDescent="0.3">
      <c r="A47" s="115"/>
      <c r="B47" s="115"/>
      <c r="C47" s="115"/>
      <c r="D47" s="115"/>
      <c r="E47" s="115"/>
      <c r="F47" s="115"/>
      <c r="G47" s="115"/>
      <c r="H47" s="115"/>
      <c r="I47" s="115"/>
      <c r="J47" s="115"/>
      <c r="K47" s="115"/>
      <c r="L47" s="115"/>
      <c r="M47" s="115"/>
    </row>
    <row r="48" spans="1:13" ht="19.5" x14ac:dyDescent="0.3">
      <c r="A48" s="115"/>
      <c r="B48" s="115"/>
      <c r="C48" s="115"/>
      <c r="D48" s="115"/>
      <c r="E48" s="115"/>
      <c r="F48" s="115"/>
      <c r="G48" s="115"/>
      <c r="H48" s="115"/>
      <c r="I48" s="115"/>
      <c r="J48" s="115"/>
      <c r="K48" s="115"/>
      <c r="L48" s="115"/>
      <c r="M48" s="115"/>
    </row>
    <row r="49" spans="1:13" ht="19.5" x14ac:dyDescent="0.3">
      <c r="A49" s="115"/>
      <c r="B49" s="115"/>
      <c r="C49" s="115"/>
      <c r="D49" s="115"/>
      <c r="E49" s="115"/>
      <c r="F49" s="115"/>
      <c r="G49" s="115"/>
      <c r="H49" s="115"/>
      <c r="I49" s="115"/>
      <c r="J49" s="115"/>
      <c r="K49" s="115"/>
      <c r="L49" s="115"/>
      <c r="M49" s="115"/>
    </row>
    <row r="50" spans="1:13" ht="19.5" x14ac:dyDescent="0.3">
      <c r="A50" s="115"/>
      <c r="B50" s="115"/>
      <c r="C50" s="115"/>
      <c r="D50" s="115"/>
      <c r="E50" s="115"/>
      <c r="F50" s="115"/>
      <c r="G50" s="115"/>
      <c r="H50" s="115"/>
      <c r="I50" s="115"/>
      <c r="J50" s="115"/>
      <c r="K50" s="115"/>
      <c r="L50" s="115"/>
      <c r="M50" s="115"/>
    </row>
    <row r="51" spans="1:13" ht="19.5" x14ac:dyDescent="0.3">
      <c r="A51" s="115"/>
      <c r="B51" s="115"/>
      <c r="C51" s="115"/>
      <c r="D51" s="115"/>
      <c r="E51" s="115"/>
      <c r="F51" s="115"/>
      <c r="G51" s="115"/>
      <c r="H51" s="115"/>
      <c r="I51" s="115"/>
      <c r="J51" s="115"/>
      <c r="K51" s="115"/>
      <c r="L51" s="115"/>
      <c r="M51" s="115"/>
    </row>
    <row r="52" spans="1:13" ht="19.5" x14ac:dyDescent="0.3">
      <c r="A52" s="115"/>
      <c r="B52" s="115"/>
      <c r="C52" s="115"/>
      <c r="D52" s="115"/>
      <c r="E52" s="115"/>
      <c r="F52" s="115"/>
      <c r="G52" s="115"/>
      <c r="H52" s="115"/>
      <c r="I52" s="115"/>
      <c r="J52" s="115"/>
      <c r="K52" s="115"/>
      <c r="L52" s="115"/>
      <c r="M52" s="115"/>
    </row>
    <row r="53" spans="1:13" ht="19.5" x14ac:dyDescent="0.3">
      <c r="A53" s="115"/>
      <c r="B53" s="115"/>
      <c r="C53" s="115"/>
      <c r="D53" s="115"/>
      <c r="E53" s="115"/>
      <c r="F53" s="115"/>
      <c r="G53" s="115"/>
      <c r="H53" s="115"/>
      <c r="I53" s="115"/>
      <c r="J53" s="115"/>
      <c r="K53" s="115"/>
      <c r="L53" s="115"/>
      <c r="M53" s="115"/>
    </row>
    <row r="54" spans="1:13" ht="19.5" x14ac:dyDescent="0.3">
      <c r="A54" s="115"/>
      <c r="B54" s="115"/>
      <c r="C54" s="115"/>
      <c r="D54" s="115"/>
      <c r="E54" s="115"/>
      <c r="F54" s="115"/>
      <c r="G54" s="115"/>
      <c r="H54" s="115"/>
      <c r="I54" s="115"/>
      <c r="J54" s="115"/>
      <c r="K54" s="115"/>
      <c r="L54" s="115"/>
      <c r="M54" s="115"/>
    </row>
    <row r="55" spans="1:13" ht="19.5" x14ac:dyDescent="0.3">
      <c r="A55" s="115"/>
      <c r="B55" s="115"/>
      <c r="C55" s="115"/>
      <c r="D55" s="115"/>
      <c r="E55" s="115"/>
      <c r="F55" s="115"/>
      <c r="G55" s="115"/>
      <c r="H55" s="115"/>
      <c r="I55" s="115"/>
      <c r="J55" s="115"/>
      <c r="K55" s="115"/>
      <c r="L55" s="115"/>
      <c r="M55" s="115"/>
    </row>
    <row r="56" spans="1:13" ht="19.5" x14ac:dyDescent="0.3">
      <c r="A56" s="115"/>
      <c r="B56" s="115"/>
      <c r="C56" s="115"/>
      <c r="D56" s="115"/>
      <c r="E56" s="115"/>
      <c r="F56" s="115"/>
      <c r="G56" s="115"/>
      <c r="H56" s="115"/>
      <c r="I56" s="115"/>
      <c r="J56" s="115"/>
      <c r="K56" s="115"/>
      <c r="L56" s="115"/>
      <c r="M56" s="115"/>
    </row>
    <row r="57" spans="1:13" ht="19.5" x14ac:dyDescent="0.3">
      <c r="A57" s="115"/>
      <c r="B57" s="115"/>
      <c r="C57" s="115"/>
      <c r="D57" s="115"/>
      <c r="E57" s="115"/>
      <c r="F57" s="115"/>
      <c r="G57" s="115"/>
      <c r="H57" s="115"/>
      <c r="I57" s="115"/>
      <c r="J57" s="115"/>
      <c r="K57" s="115"/>
      <c r="L57" s="115"/>
      <c r="M57" s="115"/>
    </row>
    <row r="58" spans="1:13" ht="19.5" x14ac:dyDescent="0.3">
      <c r="A58" s="115"/>
      <c r="B58" s="115"/>
      <c r="C58" s="115"/>
      <c r="D58" s="115"/>
      <c r="E58" s="115"/>
      <c r="F58" s="115"/>
      <c r="G58" s="115"/>
      <c r="H58" s="115"/>
      <c r="I58" s="115"/>
      <c r="J58" s="115"/>
      <c r="K58" s="115"/>
      <c r="L58" s="115"/>
      <c r="M58" s="115"/>
    </row>
    <row r="59" spans="1:13" ht="19.5" x14ac:dyDescent="0.3">
      <c r="A59" s="115"/>
      <c r="B59" s="115"/>
      <c r="C59" s="115"/>
      <c r="D59" s="115"/>
      <c r="E59" s="115"/>
      <c r="F59" s="115"/>
      <c r="G59" s="115"/>
      <c r="H59" s="115"/>
      <c r="I59" s="115"/>
      <c r="J59" s="115"/>
      <c r="K59" s="115"/>
      <c r="L59" s="115"/>
      <c r="M59" s="115"/>
    </row>
    <row r="60" spans="1:13" ht="19.5" x14ac:dyDescent="0.3">
      <c r="A60" s="115"/>
      <c r="B60" s="115"/>
      <c r="C60" s="115"/>
      <c r="D60" s="115"/>
      <c r="E60" s="115"/>
      <c r="F60" s="115"/>
      <c r="G60" s="115"/>
      <c r="H60" s="115"/>
      <c r="I60" s="115"/>
      <c r="J60" s="115"/>
      <c r="K60" s="115"/>
      <c r="L60" s="115"/>
      <c r="M60" s="115"/>
    </row>
    <row r="61" spans="1:13" ht="19.5" x14ac:dyDescent="0.3">
      <c r="A61" s="115"/>
      <c r="B61" s="115"/>
      <c r="C61" s="115"/>
      <c r="D61" s="115"/>
      <c r="E61" s="115"/>
      <c r="F61" s="115"/>
      <c r="G61" s="115"/>
      <c r="H61" s="115"/>
      <c r="I61" s="115"/>
      <c r="J61" s="115"/>
      <c r="K61" s="115"/>
      <c r="L61" s="115"/>
      <c r="M61" s="115"/>
    </row>
    <row r="62" spans="1:13" ht="19.5" x14ac:dyDescent="0.3">
      <c r="A62" s="115"/>
      <c r="B62" s="115"/>
      <c r="C62" s="115"/>
      <c r="D62" s="115"/>
      <c r="E62" s="115"/>
      <c r="F62" s="115"/>
      <c r="G62" s="115"/>
      <c r="H62" s="115"/>
      <c r="I62" s="115"/>
      <c r="J62" s="115"/>
      <c r="K62" s="115"/>
      <c r="L62" s="115"/>
      <c r="M62" s="115"/>
    </row>
    <row r="63" spans="1:13" ht="19.5" x14ac:dyDescent="0.3">
      <c r="A63" s="115"/>
      <c r="B63" s="115"/>
      <c r="C63" s="115"/>
      <c r="D63" s="115"/>
      <c r="E63" s="115"/>
      <c r="F63" s="115"/>
      <c r="G63" s="115"/>
      <c r="H63" s="115"/>
      <c r="I63" s="115"/>
      <c r="J63" s="115"/>
      <c r="K63" s="115"/>
      <c r="L63" s="115"/>
      <c r="M63" s="115"/>
    </row>
    <row r="64" spans="1:13" ht="19.5" x14ac:dyDescent="0.3">
      <c r="A64" s="115"/>
      <c r="B64" s="115"/>
      <c r="C64" s="115"/>
      <c r="D64" s="115"/>
      <c r="E64" s="115"/>
      <c r="F64" s="115"/>
      <c r="G64" s="115"/>
      <c r="H64" s="115"/>
      <c r="I64" s="115"/>
      <c r="J64" s="115"/>
      <c r="K64" s="115"/>
      <c r="L64" s="115"/>
      <c r="M64" s="115"/>
    </row>
    <row r="65" spans="1:13" ht="19.5" x14ac:dyDescent="0.3">
      <c r="A65" s="115"/>
      <c r="B65" s="115"/>
      <c r="C65" s="115"/>
      <c r="D65" s="115"/>
      <c r="E65" s="115"/>
      <c r="F65" s="115"/>
      <c r="G65" s="115"/>
      <c r="H65" s="115"/>
      <c r="I65" s="115"/>
      <c r="J65" s="115"/>
      <c r="K65" s="115"/>
      <c r="L65" s="115"/>
      <c r="M65" s="115"/>
    </row>
    <row r="66" spans="1:13" ht="19.5" x14ac:dyDescent="0.3">
      <c r="A66" s="115"/>
      <c r="B66" s="115"/>
      <c r="C66" s="115"/>
      <c r="D66" s="115"/>
      <c r="E66" s="115"/>
      <c r="F66" s="115"/>
      <c r="G66" s="115"/>
      <c r="H66" s="115"/>
      <c r="I66" s="115"/>
      <c r="J66" s="115"/>
      <c r="K66" s="115"/>
      <c r="L66" s="115"/>
      <c r="M66" s="115"/>
    </row>
    <row r="67" spans="1:13" ht="19.5" x14ac:dyDescent="0.3">
      <c r="A67" s="115"/>
      <c r="B67" s="115"/>
      <c r="C67" s="115"/>
      <c r="D67" s="115"/>
      <c r="E67" s="115"/>
      <c r="F67" s="115"/>
      <c r="G67" s="115"/>
      <c r="H67" s="115"/>
      <c r="I67" s="115"/>
      <c r="J67" s="115"/>
      <c r="K67" s="115"/>
      <c r="L67" s="115"/>
      <c r="M67" s="115"/>
    </row>
  </sheetData>
  <mergeCells count="4">
    <mergeCell ref="A1:L1"/>
    <mergeCell ref="A2:L2"/>
    <mergeCell ref="A3:L3"/>
    <mergeCell ref="J4:K4"/>
  </mergeCells>
  <pageMargins left="0.11811023622047245" right="0" top="0" bottom="0" header="0.31496062992125984" footer="0.31496062992125984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9085C9-7F3A-4AE5-86BC-7933256C0293}">
  <dimension ref="A1:M42"/>
  <sheetViews>
    <sheetView topLeftCell="C28" zoomScale="110" zoomScaleNormal="110" workbookViewId="0">
      <selection activeCell="J38" sqref="J38"/>
    </sheetView>
  </sheetViews>
  <sheetFormatPr defaultRowHeight="14.25" x14ac:dyDescent="0.2"/>
  <cols>
    <col min="1" max="1" width="5.5" customWidth="1"/>
    <col min="2" max="2" width="28.75" customWidth="1"/>
    <col min="3" max="3" width="19.625" customWidth="1"/>
    <col min="4" max="5" width="19.875" customWidth="1"/>
    <col min="6" max="10" width="12.625" customWidth="1"/>
    <col min="11" max="11" width="13.375" customWidth="1"/>
    <col min="12" max="12" width="11.625" customWidth="1"/>
    <col min="13" max="13" width="12.75" customWidth="1"/>
  </cols>
  <sheetData>
    <row r="1" spans="1:13" ht="27" customHeight="1" x14ac:dyDescent="0.3">
      <c r="A1" s="258" t="s">
        <v>498</v>
      </c>
      <c r="B1" s="258"/>
      <c r="C1" s="258"/>
      <c r="D1" s="258"/>
      <c r="E1" s="258"/>
      <c r="F1" s="258"/>
      <c r="G1" s="258"/>
      <c r="H1" s="258"/>
      <c r="I1" s="258"/>
      <c r="J1" s="258"/>
      <c r="K1" s="258"/>
      <c r="L1" s="258"/>
      <c r="M1" s="258"/>
    </row>
    <row r="2" spans="1:13" ht="24" customHeight="1" x14ac:dyDescent="0.3">
      <c r="A2" s="258" t="s">
        <v>0</v>
      </c>
      <c r="B2" s="258"/>
      <c r="C2" s="258"/>
      <c r="D2" s="258"/>
      <c r="E2" s="258"/>
      <c r="F2" s="258"/>
      <c r="G2" s="258"/>
      <c r="H2" s="258"/>
      <c r="I2" s="258"/>
      <c r="J2" s="258"/>
      <c r="K2" s="258"/>
      <c r="L2" s="258"/>
      <c r="M2" s="258"/>
    </row>
    <row r="3" spans="1:13" ht="28.5" customHeight="1" x14ac:dyDescent="0.3">
      <c r="A3" s="258" t="s">
        <v>359</v>
      </c>
      <c r="B3" s="258"/>
      <c r="C3" s="258"/>
      <c r="D3" s="258"/>
      <c r="E3" s="258"/>
      <c r="F3" s="258"/>
      <c r="G3" s="258"/>
      <c r="H3" s="258"/>
      <c r="I3" s="258"/>
      <c r="J3" s="258"/>
      <c r="K3" s="258"/>
      <c r="L3" s="258"/>
      <c r="M3" s="258"/>
    </row>
    <row r="4" spans="1:13" ht="18.75" x14ac:dyDescent="0.3">
      <c r="A4" s="1" t="s">
        <v>1</v>
      </c>
      <c r="B4" s="1" t="s">
        <v>2</v>
      </c>
      <c r="C4" s="1" t="s">
        <v>3</v>
      </c>
      <c r="D4" s="1" t="s">
        <v>472</v>
      </c>
      <c r="E4" s="1" t="s">
        <v>494</v>
      </c>
      <c r="F4" s="1" t="s">
        <v>4</v>
      </c>
      <c r="G4" s="1" t="s">
        <v>463</v>
      </c>
      <c r="H4" s="1" t="s">
        <v>465</v>
      </c>
      <c r="I4" s="1" t="s">
        <v>495</v>
      </c>
      <c r="J4" s="227"/>
      <c r="K4" s="256" t="s">
        <v>6</v>
      </c>
      <c r="L4" s="257"/>
      <c r="M4" s="1" t="s">
        <v>419</v>
      </c>
    </row>
    <row r="5" spans="1:13" ht="18.75" x14ac:dyDescent="0.3">
      <c r="A5" s="39" t="s">
        <v>8</v>
      </c>
      <c r="B5" s="40" t="s">
        <v>9</v>
      </c>
      <c r="C5" s="39" t="s">
        <v>10</v>
      </c>
      <c r="D5" s="39" t="s">
        <v>469</v>
      </c>
      <c r="E5" s="39"/>
      <c r="F5" s="39" t="s">
        <v>12</v>
      </c>
      <c r="G5" s="39"/>
      <c r="H5" s="39"/>
      <c r="I5" s="39" t="s">
        <v>496</v>
      </c>
      <c r="J5" s="39" t="s">
        <v>474</v>
      </c>
      <c r="K5" s="41" t="s">
        <v>14</v>
      </c>
      <c r="L5" s="42" t="s">
        <v>15</v>
      </c>
      <c r="M5" s="39" t="s">
        <v>497</v>
      </c>
    </row>
    <row r="6" spans="1:13" ht="20.25" x14ac:dyDescent="0.3">
      <c r="A6" s="89">
        <v>1</v>
      </c>
      <c r="B6" s="137" t="s">
        <v>198</v>
      </c>
      <c r="C6" s="55" t="s">
        <v>199</v>
      </c>
      <c r="D6" s="138" t="s">
        <v>200</v>
      </c>
      <c r="E6" s="171" t="str">
        <f>D6</f>
        <v>หจก.พะเยา นำไพศาล</v>
      </c>
      <c r="F6" s="172">
        <v>25680</v>
      </c>
      <c r="G6" s="172">
        <f>I6</f>
        <v>18360</v>
      </c>
      <c r="H6" s="151">
        <f>I6</f>
        <v>18360</v>
      </c>
      <c r="I6" s="119">
        <v>18360</v>
      </c>
      <c r="J6" s="119" t="s">
        <v>471</v>
      </c>
      <c r="K6" s="63" t="s">
        <v>31</v>
      </c>
      <c r="L6" s="38">
        <v>25297</v>
      </c>
      <c r="M6" s="9" t="s">
        <v>18</v>
      </c>
    </row>
    <row r="7" spans="1:13" ht="20.25" x14ac:dyDescent="0.3">
      <c r="A7" s="47"/>
      <c r="B7" s="111" t="s">
        <v>360</v>
      </c>
      <c r="C7" s="57"/>
      <c r="D7" s="112"/>
      <c r="E7" s="75"/>
      <c r="F7" s="139"/>
      <c r="G7" s="139"/>
      <c r="H7" s="140"/>
      <c r="I7" s="180"/>
      <c r="J7" s="180"/>
      <c r="K7" s="142" t="s">
        <v>321</v>
      </c>
      <c r="L7" s="21"/>
      <c r="M7" s="28" t="s">
        <v>19</v>
      </c>
    </row>
    <row r="8" spans="1:13" ht="20.25" x14ac:dyDescent="0.3">
      <c r="A8" s="49"/>
      <c r="B8" s="132"/>
      <c r="C8" s="87"/>
      <c r="D8" s="144" t="s">
        <v>9</v>
      </c>
      <c r="E8" s="222"/>
      <c r="F8" s="146"/>
      <c r="G8" s="145"/>
      <c r="H8" s="145"/>
      <c r="I8" s="182"/>
      <c r="J8" s="182"/>
      <c r="K8" s="18">
        <v>25292</v>
      </c>
      <c r="L8" s="29"/>
      <c r="M8" s="29"/>
    </row>
    <row r="9" spans="1:13" ht="20.25" x14ac:dyDescent="0.3">
      <c r="A9" s="107">
        <v>2</v>
      </c>
      <c r="B9" s="22" t="s">
        <v>322</v>
      </c>
      <c r="C9" s="55" t="s">
        <v>323</v>
      </c>
      <c r="D9" s="37" t="s">
        <v>324</v>
      </c>
      <c r="E9" s="21" t="str">
        <f>D9</f>
        <v xml:space="preserve"> อู่ช่างหนุ่ม</v>
      </c>
      <c r="F9" s="65">
        <v>33640</v>
      </c>
      <c r="G9" s="119">
        <f>I9</f>
        <v>7900</v>
      </c>
      <c r="H9" s="119">
        <f>I9</f>
        <v>7900</v>
      </c>
      <c r="I9" s="119">
        <v>7900</v>
      </c>
      <c r="J9" s="119" t="s">
        <v>471</v>
      </c>
      <c r="K9" s="63" t="s">
        <v>172</v>
      </c>
      <c r="L9" s="38">
        <v>25275</v>
      </c>
      <c r="M9" s="9" t="s">
        <v>18</v>
      </c>
    </row>
    <row r="10" spans="1:13" ht="20.25" x14ac:dyDescent="0.3">
      <c r="A10" s="47"/>
      <c r="B10" s="183" t="s">
        <v>361</v>
      </c>
      <c r="C10" s="36"/>
      <c r="D10" s="53" t="s">
        <v>325</v>
      </c>
      <c r="E10" s="21" t="str">
        <f>D10</f>
        <v>โดยนายสงกรานต์  มีทอง</v>
      </c>
      <c r="F10" s="65"/>
      <c r="G10" s="119"/>
      <c r="H10" s="119"/>
      <c r="I10" s="180"/>
      <c r="J10" s="180"/>
      <c r="K10" s="142" t="s">
        <v>299</v>
      </c>
      <c r="L10" s="21"/>
      <c r="M10" s="28" t="s">
        <v>19</v>
      </c>
    </row>
    <row r="11" spans="1:13" ht="19.5" x14ac:dyDescent="0.3">
      <c r="A11" s="49"/>
      <c r="B11" s="49" t="s">
        <v>9</v>
      </c>
      <c r="C11" s="49"/>
      <c r="D11" s="46"/>
      <c r="E11" s="46"/>
      <c r="F11" s="234"/>
      <c r="G11" s="121"/>
      <c r="H11" s="121"/>
      <c r="I11" s="182"/>
      <c r="J11" s="182"/>
      <c r="K11" s="18">
        <v>25268</v>
      </c>
      <c r="L11" s="29"/>
      <c r="M11" s="29"/>
    </row>
    <row r="12" spans="1:13" ht="20.25" x14ac:dyDescent="0.3">
      <c r="A12" s="89">
        <v>3</v>
      </c>
      <c r="B12" s="188" t="s">
        <v>326</v>
      </c>
      <c r="C12" s="5" t="s">
        <v>327</v>
      </c>
      <c r="D12" s="113" t="s">
        <v>328</v>
      </c>
      <c r="E12" s="21" t="str">
        <f>D12</f>
        <v>บริษัทโตโยต้าพะเยา</v>
      </c>
      <c r="F12" s="65">
        <v>25740</v>
      </c>
      <c r="G12" s="119">
        <f>I12</f>
        <v>4377.37</v>
      </c>
      <c r="H12" s="119">
        <f>I12</f>
        <v>4377.37</v>
      </c>
      <c r="I12" s="187">
        <v>4377.37</v>
      </c>
      <c r="J12" s="187" t="s">
        <v>471</v>
      </c>
      <c r="K12" s="63" t="s">
        <v>172</v>
      </c>
      <c r="L12" s="38">
        <v>25269</v>
      </c>
      <c r="M12" s="9" t="s">
        <v>18</v>
      </c>
    </row>
    <row r="13" spans="1:13" ht="20.25" x14ac:dyDescent="0.3">
      <c r="A13" s="54"/>
      <c r="B13" s="47" t="s">
        <v>329</v>
      </c>
      <c r="C13" s="36"/>
      <c r="D13" s="247" t="s">
        <v>330</v>
      </c>
      <c r="E13" s="21" t="str">
        <f>D13</f>
        <v>(1994)ผู้จำหน่ายโตโยต้าจก.</v>
      </c>
      <c r="F13" s="65"/>
      <c r="G13" s="119"/>
      <c r="H13" s="119"/>
      <c r="I13" s="180"/>
      <c r="J13" s="180"/>
      <c r="K13" s="142" t="s">
        <v>301</v>
      </c>
      <c r="L13" s="21"/>
      <c r="M13" s="28" t="s">
        <v>19</v>
      </c>
    </row>
    <row r="14" spans="1:13" ht="19.5" x14ac:dyDescent="0.3">
      <c r="A14" s="161"/>
      <c r="B14" s="49" t="s">
        <v>331</v>
      </c>
      <c r="C14" s="14"/>
      <c r="D14" s="12"/>
      <c r="E14" s="12"/>
      <c r="F14" s="234"/>
      <c r="G14" s="121"/>
      <c r="H14" s="121"/>
      <c r="I14" s="182"/>
      <c r="J14" s="182"/>
      <c r="K14" s="18">
        <v>25268</v>
      </c>
      <c r="L14" s="29"/>
      <c r="M14" s="29"/>
    </row>
    <row r="15" spans="1:13" ht="20.25" x14ac:dyDescent="0.3">
      <c r="A15" s="89">
        <v>4</v>
      </c>
      <c r="B15" s="22" t="s">
        <v>332</v>
      </c>
      <c r="C15" s="55" t="s">
        <v>292</v>
      </c>
      <c r="D15" s="37" t="s">
        <v>293</v>
      </c>
      <c r="E15" s="21" t="str">
        <f>D15</f>
        <v>ร้านเจ-ปริ้นท์</v>
      </c>
      <c r="F15" s="65">
        <v>18650</v>
      </c>
      <c r="G15" s="119">
        <f>I15</f>
        <v>3150</v>
      </c>
      <c r="H15" s="119">
        <f>I15</f>
        <v>3150</v>
      </c>
      <c r="I15" s="119">
        <v>3150</v>
      </c>
      <c r="J15" s="119" t="s">
        <v>471</v>
      </c>
      <c r="K15" s="63" t="s">
        <v>172</v>
      </c>
      <c r="L15" s="38">
        <v>25282</v>
      </c>
      <c r="M15" s="9" t="s">
        <v>18</v>
      </c>
    </row>
    <row r="16" spans="1:13" ht="20.25" x14ac:dyDescent="0.3">
      <c r="A16" s="54"/>
      <c r="B16" s="22" t="s">
        <v>333</v>
      </c>
      <c r="C16" s="36"/>
      <c r="D16" s="53" t="s">
        <v>294</v>
      </c>
      <c r="E16" s="21" t="str">
        <f>D16</f>
        <v>โดยนายเบญจพล  ทาปัน</v>
      </c>
      <c r="F16" s="190"/>
      <c r="G16" s="190"/>
      <c r="H16" s="248"/>
      <c r="I16" s="54"/>
      <c r="J16" s="54"/>
      <c r="K16" s="142" t="s">
        <v>321</v>
      </c>
      <c r="L16" s="21"/>
      <c r="M16" s="28" t="s">
        <v>19</v>
      </c>
    </row>
    <row r="17" spans="1:13" ht="19.5" x14ac:dyDescent="0.3">
      <c r="A17" s="161" t="s">
        <v>9</v>
      </c>
      <c r="B17" s="13" t="s">
        <v>362</v>
      </c>
      <c r="C17" s="14"/>
      <c r="D17" s="15"/>
      <c r="E17" s="30"/>
      <c r="F17" s="191"/>
      <c r="G17" s="191"/>
      <c r="H17" s="249"/>
      <c r="I17" s="161"/>
      <c r="J17" s="161"/>
      <c r="K17" s="18">
        <v>25279</v>
      </c>
      <c r="L17" s="29"/>
      <c r="M17" s="29"/>
    </row>
    <row r="18" spans="1:13" ht="20.25" x14ac:dyDescent="0.3">
      <c r="A18" s="89">
        <v>5</v>
      </c>
      <c r="B18" s="45" t="s">
        <v>334</v>
      </c>
      <c r="C18" s="5" t="s">
        <v>335</v>
      </c>
      <c r="D18" s="21" t="s">
        <v>336</v>
      </c>
      <c r="E18" s="21" t="str">
        <f>D18</f>
        <v>นางสุภาวดี  ธนะรัตน์</v>
      </c>
      <c r="F18" s="65">
        <v>9091</v>
      </c>
      <c r="G18" s="119">
        <f>I18</f>
        <v>1420</v>
      </c>
      <c r="H18" s="119">
        <f>I18</f>
        <v>1420</v>
      </c>
      <c r="I18" s="119">
        <v>1420</v>
      </c>
      <c r="J18" s="119" t="s">
        <v>471</v>
      </c>
      <c r="K18" s="63" t="s">
        <v>172</v>
      </c>
      <c r="L18" s="38">
        <v>25284</v>
      </c>
      <c r="M18" s="9" t="s">
        <v>18</v>
      </c>
    </row>
    <row r="19" spans="1:13" ht="20.25" x14ac:dyDescent="0.3">
      <c r="A19" s="54"/>
      <c r="B19" s="45" t="s">
        <v>338</v>
      </c>
      <c r="C19" s="23"/>
      <c r="D19" s="21" t="s">
        <v>337</v>
      </c>
      <c r="E19" s="21" t="str">
        <f>D19</f>
        <v>ร้านธนากรบล๊อก</v>
      </c>
      <c r="F19" s="190"/>
      <c r="G19" s="190"/>
      <c r="H19" s="248"/>
      <c r="I19" s="54"/>
      <c r="J19" s="54"/>
      <c r="K19" s="142" t="s">
        <v>339</v>
      </c>
      <c r="L19" s="21"/>
      <c r="M19" s="28" t="s">
        <v>19</v>
      </c>
    </row>
    <row r="20" spans="1:13" ht="19.5" x14ac:dyDescent="0.3">
      <c r="A20" s="161"/>
      <c r="B20" s="12" t="s">
        <v>340</v>
      </c>
      <c r="C20" s="31"/>
      <c r="D20" s="30"/>
      <c r="E20" s="30"/>
      <c r="F20" s="191"/>
      <c r="G20" s="191"/>
      <c r="H20" s="249"/>
      <c r="I20" s="161"/>
      <c r="J20" s="161"/>
      <c r="K20" s="18">
        <v>25279</v>
      </c>
      <c r="L20" s="29"/>
      <c r="M20" s="29"/>
    </row>
    <row r="21" spans="1:13" ht="20.25" x14ac:dyDescent="0.3">
      <c r="A21" s="89">
        <v>6</v>
      </c>
      <c r="B21" s="47" t="s">
        <v>341</v>
      </c>
      <c r="C21" s="110" t="s">
        <v>278</v>
      </c>
      <c r="D21" s="171" t="s">
        <v>316</v>
      </c>
      <c r="E21" s="75" t="str">
        <f>D21</f>
        <v>หจก.โพธิ์ทองซีเมนต์บล็อค</v>
      </c>
      <c r="F21" s="65">
        <v>47291</v>
      </c>
      <c r="G21" s="65">
        <f>I21</f>
        <v>35000</v>
      </c>
      <c r="H21" s="118">
        <f>I21</f>
        <v>35000</v>
      </c>
      <c r="I21" s="119">
        <v>35000</v>
      </c>
      <c r="J21" s="119" t="s">
        <v>471</v>
      </c>
      <c r="K21" s="63" t="s">
        <v>172</v>
      </c>
      <c r="L21" s="38">
        <v>25287</v>
      </c>
      <c r="M21" s="9" t="s">
        <v>18</v>
      </c>
    </row>
    <row r="22" spans="1:13" ht="20.25" x14ac:dyDescent="0.3">
      <c r="A22" s="54"/>
      <c r="B22" s="47" t="s">
        <v>342</v>
      </c>
      <c r="C22" s="47"/>
      <c r="D22" s="45"/>
      <c r="E22" s="45"/>
      <c r="F22" s="108"/>
      <c r="G22" s="108"/>
      <c r="H22" s="54"/>
      <c r="I22" s="54"/>
      <c r="J22" s="54"/>
      <c r="K22" s="142" t="s">
        <v>343</v>
      </c>
      <c r="L22" s="21"/>
      <c r="M22" s="28" t="s">
        <v>19</v>
      </c>
    </row>
    <row r="23" spans="1:13" ht="19.5" x14ac:dyDescent="0.3">
      <c r="A23" s="161"/>
      <c r="B23" s="49" t="s">
        <v>9</v>
      </c>
      <c r="C23" s="49"/>
      <c r="D23" s="46"/>
      <c r="E23" s="46"/>
      <c r="F23" s="109"/>
      <c r="G23" s="109"/>
      <c r="H23" s="161"/>
      <c r="I23" s="161"/>
      <c r="J23" s="161"/>
      <c r="K23" s="18">
        <v>25288</v>
      </c>
      <c r="L23" s="29"/>
      <c r="M23" s="29"/>
    </row>
    <row r="24" spans="1:13" ht="25.5" customHeight="1" x14ac:dyDescent="0.3">
      <c r="A24" s="89">
        <v>7</v>
      </c>
      <c r="B24" s="22" t="s">
        <v>344</v>
      </c>
      <c r="C24" s="55" t="s">
        <v>195</v>
      </c>
      <c r="D24" s="3" t="s">
        <v>179</v>
      </c>
      <c r="E24" s="21" t="str">
        <f>D24</f>
        <v>ร้านมายด์คอม ไอที</v>
      </c>
      <c r="F24" s="65">
        <v>21362.63</v>
      </c>
      <c r="G24" s="65">
        <f>I24</f>
        <v>850</v>
      </c>
      <c r="H24" s="119">
        <f>I24</f>
        <v>850</v>
      </c>
      <c r="I24" s="119">
        <v>850</v>
      </c>
      <c r="J24" s="119" t="s">
        <v>471</v>
      </c>
      <c r="K24" s="63" t="s">
        <v>172</v>
      </c>
      <c r="L24" s="38">
        <v>25297</v>
      </c>
      <c r="M24" s="9" t="s">
        <v>18</v>
      </c>
    </row>
    <row r="25" spans="1:13" ht="24.75" customHeight="1" x14ac:dyDescent="0.3">
      <c r="A25" s="54"/>
      <c r="B25" s="22" t="s">
        <v>346</v>
      </c>
      <c r="C25" s="47"/>
      <c r="D25" s="21" t="s">
        <v>180</v>
      </c>
      <c r="E25" s="21" t="str">
        <f>D25</f>
        <v>โดยนายอุเทน  กันธะมี</v>
      </c>
      <c r="F25" s="108"/>
      <c r="G25" s="108"/>
      <c r="H25" s="54"/>
      <c r="I25" s="54"/>
      <c r="J25" s="54"/>
      <c r="K25" s="142" t="s">
        <v>347</v>
      </c>
      <c r="L25" s="21"/>
      <c r="M25" s="28" t="s">
        <v>19</v>
      </c>
    </row>
    <row r="26" spans="1:13" ht="24" customHeight="1" x14ac:dyDescent="0.3">
      <c r="A26" s="161"/>
      <c r="B26" s="120" t="s">
        <v>345</v>
      </c>
      <c r="C26" s="49"/>
      <c r="D26" s="46"/>
      <c r="E26" s="46"/>
      <c r="F26" s="109"/>
      <c r="G26" s="109"/>
      <c r="H26" s="161"/>
      <c r="I26" s="161"/>
      <c r="J26" s="161"/>
      <c r="K26" s="18">
        <v>25292</v>
      </c>
      <c r="L26" s="29"/>
      <c r="M26" s="29"/>
    </row>
    <row r="27" spans="1:13" ht="19.5" x14ac:dyDescent="0.3">
      <c r="A27" s="196"/>
      <c r="B27" s="53"/>
      <c r="C27" s="62"/>
      <c r="D27" s="37"/>
      <c r="E27" s="37"/>
      <c r="F27" s="194"/>
      <c r="G27" s="194"/>
      <c r="H27" s="194"/>
      <c r="I27" s="194"/>
      <c r="J27" s="194"/>
      <c r="K27" s="37"/>
      <c r="L27" s="74"/>
      <c r="M27" s="197"/>
    </row>
    <row r="28" spans="1:13" ht="27" customHeight="1" x14ac:dyDescent="0.3">
      <c r="A28" s="168"/>
      <c r="B28" s="168"/>
      <c r="C28" s="168"/>
      <c r="D28" s="160" t="s">
        <v>194</v>
      </c>
      <c r="E28" s="160"/>
      <c r="F28" s="168"/>
      <c r="G28" s="168"/>
      <c r="H28" s="168"/>
      <c r="I28" s="168"/>
      <c r="J28" s="168"/>
      <c r="K28" s="168"/>
      <c r="L28" s="168"/>
      <c r="M28" s="168"/>
    </row>
    <row r="29" spans="1:13" ht="18.75" x14ac:dyDescent="0.3">
      <c r="A29" s="1" t="s">
        <v>1</v>
      </c>
      <c r="B29" s="1" t="s">
        <v>2</v>
      </c>
      <c r="C29" s="1" t="s">
        <v>3</v>
      </c>
      <c r="D29" s="1" t="s">
        <v>472</v>
      </c>
      <c r="E29" s="1" t="s">
        <v>494</v>
      </c>
      <c r="F29" s="1" t="s">
        <v>4</v>
      </c>
      <c r="G29" s="1" t="s">
        <v>463</v>
      </c>
      <c r="H29" s="1" t="s">
        <v>465</v>
      </c>
      <c r="I29" s="1" t="s">
        <v>495</v>
      </c>
      <c r="J29" s="227"/>
      <c r="K29" s="256" t="s">
        <v>6</v>
      </c>
      <c r="L29" s="257"/>
      <c r="M29" s="1" t="s">
        <v>419</v>
      </c>
    </row>
    <row r="30" spans="1:13" ht="18.75" x14ac:dyDescent="0.3">
      <c r="A30" s="39" t="s">
        <v>8</v>
      </c>
      <c r="B30" s="40" t="s">
        <v>9</v>
      </c>
      <c r="C30" s="39" t="s">
        <v>10</v>
      </c>
      <c r="D30" s="39" t="s">
        <v>469</v>
      </c>
      <c r="E30" s="39"/>
      <c r="F30" s="39" t="s">
        <v>12</v>
      </c>
      <c r="G30" s="39"/>
      <c r="H30" s="39"/>
      <c r="I30" s="39" t="s">
        <v>496</v>
      </c>
      <c r="J30" s="39" t="s">
        <v>474</v>
      </c>
      <c r="K30" s="41" t="s">
        <v>14</v>
      </c>
      <c r="L30" s="42" t="s">
        <v>15</v>
      </c>
      <c r="M30" s="39" t="s">
        <v>497</v>
      </c>
    </row>
    <row r="31" spans="1:13" ht="19.5" x14ac:dyDescent="0.3">
      <c r="A31" s="89">
        <v>8</v>
      </c>
      <c r="B31" s="22" t="s">
        <v>127</v>
      </c>
      <c r="C31" s="5" t="s">
        <v>349</v>
      </c>
      <c r="D31" s="9" t="s">
        <v>348</v>
      </c>
      <c r="E31" s="37" t="str">
        <f>D31</f>
        <v>นางสาวสุมาตรา สุวรรณ</v>
      </c>
      <c r="F31" s="250">
        <v>110000</v>
      </c>
      <c r="G31" s="118">
        <f>H31</f>
        <v>62709</v>
      </c>
      <c r="H31" s="118">
        <f>I31</f>
        <v>62709</v>
      </c>
      <c r="I31" s="119">
        <v>62709</v>
      </c>
      <c r="J31" s="119" t="s">
        <v>471</v>
      </c>
      <c r="K31" s="9" t="s">
        <v>45</v>
      </c>
      <c r="L31" s="38">
        <v>25476</v>
      </c>
      <c r="M31" s="192" t="s">
        <v>18</v>
      </c>
    </row>
    <row r="32" spans="1:13" ht="19.5" x14ac:dyDescent="0.3">
      <c r="A32" s="54"/>
      <c r="B32" s="22" t="s">
        <v>351</v>
      </c>
      <c r="D32" s="54"/>
      <c r="F32" s="108"/>
      <c r="G32" s="54"/>
      <c r="H32" s="54"/>
      <c r="I32" s="54"/>
      <c r="J32" s="108"/>
      <c r="K32" s="21" t="s">
        <v>350</v>
      </c>
      <c r="L32" s="21"/>
      <c r="M32" s="193" t="s">
        <v>24</v>
      </c>
    </row>
    <row r="33" spans="1:13" ht="19.5" x14ac:dyDescent="0.3">
      <c r="A33" s="54"/>
      <c r="B33" s="90" t="s">
        <v>352</v>
      </c>
      <c r="D33" s="54"/>
      <c r="F33" s="108"/>
      <c r="G33" s="54"/>
      <c r="H33" s="54"/>
      <c r="I33" s="54"/>
      <c r="J33" s="108"/>
      <c r="K33" s="60">
        <v>25264</v>
      </c>
      <c r="L33" s="28"/>
      <c r="M33" s="193" t="s">
        <v>25</v>
      </c>
    </row>
    <row r="34" spans="1:13" ht="18.75" x14ac:dyDescent="0.3">
      <c r="A34" s="2"/>
      <c r="B34" s="40"/>
      <c r="C34" s="2"/>
      <c r="D34" s="2"/>
      <c r="E34" s="39"/>
      <c r="F34" s="231"/>
      <c r="G34" s="39"/>
      <c r="H34" s="39"/>
      <c r="I34" s="39"/>
      <c r="J34" s="39"/>
      <c r="K34" s="39"/>
      <c r="L34" s="195"/>
      <c r="M34" s="2"/>
    </row>
    <row r="35" spans="1:13" ht="20.25" x14ac:dyDescent="0.3">
      <c r="A35" s="107">
        <v>9</v>
      </c>
      <c r="B35" s="117" t="s">
        <v>315</v>
      </c>
      <c r="C35" s="5" t="s">
        <v>229</v>
      </c>
      <c r="D35" s="9" t="s">
        <v>230</v>
      </c>
      <c r="E35" s="37" t="str">
        <f>D35</f>
        <v>หจก. พี-มิกซ์ (3259)</v>
      </c>
      <c r="F35" s="65">
        <v>356000</v>
      </c>
      <c r="G35" s="118">
        <v>362400</v>
      </c>
      <c r="H35" s="119">
        <f>I35</f>
        <v>352300</v>
      </c>
      <c r="I35" s="119">
        <v>352300</v>
      </c>
      <c r="J35" s="194" t="s">
        <v>471</v>
      </c>
      <c r="K35" s="63" t="s">
        <v>137</v>
      </c>
      <c r="L35" s="141">
        <v>25358</v>
      </c>
      <c r="M35" s="63" t="s">
        <v>18</v>
      </c>
    </row>
    <row r="36" spans="1:13" ht="20.25" x14ac:dyDescent="0.3">
      <c r="A36" s="54"/>
      <c r="B36" s="117" t="s">
        <v>353</v>
      </c>
      <c r="C36" s="54"/>
      <c r="D36" s="54"/>
      <c r="F36" s="108"/>
      <c r="G36" s="54"/>
      <c r="H36" s="54"/>
      <c r="I36" s="54"/>
      <c r="K36" s="143" t="s">
        <v>355</v>
      </c>
      <c r="L36" s="162"/>
      <c r="M36" s="143" t="s">
        <v>19</v>
      </c>
    </row>
    <row r="37" spans="1:13" ht="20.25" x14ac:dyDescent="0.3">
      <c r="A37" s="161"/>
      <c r="B37" s="131" t="s">
        <v>354</v>
      </c>
      <c r="C37" s="161"/>
      <c r="D37" s="161"/>
      <c r="E37" s="109"/>
      <c r="F37" s="109"/>
      <c r="G37" s="161"/>
      <c r="H37" s="161"/>
      <c r="I37" s="161"/>
      <c r="J37" s="109"/>
      <c r="K37" s="147">
        <v>25268</v>
      </c>
      <c r="L37" s="156"/>
      <c r="M37" s="149" t="s">
        <v>9</v>
      </c>
    </row>
    <row r="38" spans="1:13" ht="20.25" x14ac:dyDescent="0.3">
      <c r="A38" s="89">
        <v>10</v>
      </c>
      <c r="B38" s="56" t="s">
        <v>138</v>
      </c>
      <c r="C38" s="76" t="s">
        <v>144</v>
      </c>
      <c r="D38" s="4" t="s">
        <v>145</v>
      </c>
      <c r="E38" s="50" t="str">
        <f>D38</f>
        <v xml:space="preserve"> นายประสงค์   เลื่อยสาด</v>
      </c>
      <c r="F38" s="118">
        <v>313000</v>
      </c>
      <c r="G38" s="250">
        <v>296000</v>
      </c>
      <c r="H38" s="118">
        <f>I38</f>
        <v>296000</v>
      </c>
      <c r="I38" s="118">
        <v>296000</v>
      </c>
      <c r="J38" s="118" t="s">
        <v>471</v>
      </c>
      <c r="K38" s="63" t="s">
        <v>137</v>
      </c>
      <c r="L38" s="141">
        <v>25351</v>
      </c>
      <c r="M38" s="63" t="s">
        <v>18</v>
      </c>
    </row>
    <row r="39" spans="1:13" ht="20.25" x14ac:dyDescent="0.3">
      <c r="A39" s="54"/>
      <c r="B39" s="164" t="s">
        <v>417</v>
      </c>
      <c r="C39" s="54"/>
      <c r="D39" s="54"/>
      <c r="E39" s="108"/>
      <c r="F39" s="54"/>
      <c r="G39" s="108"/>
      <c r="H39" s="54"/>
      <c r="I39" s="54"/>
      <c r="J39" s="54"/>
      <c r="K39" s="143" t="s">
        <v>358</v>
      </c>
      <c r="L39" s="142"/>
      <c r="M39" s="143" t="s">
        <v>19</v>
      </c>
    </row>
    <row r="40" spans="1:13" ht="20.25" x14ac:dyDescent="0.3">
      <c r="A40" s="54"/>
      <c r="B40" s="164" t="s">
        <v>363</v>
      </c>
      <c r="C40" s="54"/>
      <c r="D40" s="54"/>
      <c r="E40" s="108"/>
      <c r="F40" s="54"/>
      <c r="G40" s="108"/>
      <c r="H40" s="54"/>
      <c r="I40" s="54"/>
      <c r="J40" s="54"/>
      <c r="K40" s="142">
        <v>25271</v>
      </c>
      <c r="L40" s="58"/>
      <c r="M40" s="143" t="s">
        <v>9</v>
      </c>
    </row>
    <row r="41" spans="1:13" ht="20.25" x14ac:dyDescent="0.3">
      <c r="A41" s="54"/>
      <c r="B41" s="164" t="s">
        <v>356</v>
      </c>
      <c r="C41" s="54"/>
      <c r="D41" s="54"/>
      <c r="E41" s="108"/>
      <c r="F41" s="54"/>
      <c r="G41" s="108"/>
      <c r="H41" s="54"/>
      <c r="I41" s="54"/>
      <c r="J41" s="108"/>
      <c r="K41" s="54"/>
      <c r="L41" s="54"/>
      <c r="M41" s="54"/>
    </row>
    <row r="42" spans="1:13" ht="20.25" x14ac:dyDescent="0.3">
      <c r="A42" s="161"/>
      <c r="B42" s="156" t="s">
        <v>357</v>
      </c>
      <c r="C42" s="161"/>
      <c r="D42" s="161"/>
      <c r="E42" s="168"/>
      <c r="F42" s="161"/>
      <c r="G42" s="168"/>
      <c r="H42" s="161"/>
      <c r="I42" s="161"/>
      <c r="J42" s="168"/>
      <c r="K42" s="161"/>
      <c r="L42" s="161"/>
      <c r="M42" s="161"/>
    </row>
  </sheetData>
  <mergeCells count="5">
    <mergeCell ref="A1:M1"/>
    <mergeCell ref="A2:M2"/>
    <mergeCell ref="A3:M3"/>
    <mergeCell ref="K4:L4"/>
    <mergeCell ref="K29:L29"/>
  </mergeCells>
  <pageMargins left="0" right="0" top="0" bottom="0" header="0.11811023622047245" footer="0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A1264D-DCBB-4AD5-9232-A87FA0DFE2D7}">
  <dimension ref="A1:M56"/>
  <sheetViews>
    <sheetView topLeftCell="C38" zoomScale="110" zoomScaleNormal="110" workbookViewId="0">
      <selection activeCell="J49" sqref="J49"/>
    </sheetView>
  </sheetViews>
  <sheetFormatPr defaultRowHeight="14.25" x14ac:dyDescent="0.2"/>
  <cols>
    <col min="1" max="1" width="4.5" customWidth="1"/>
    <col min="2" max="2" width="30.5" customWidth="1"/>
    <col min="3" max="3" width="17.375" customWidth="1"/>
    <col min="4" max="5" width="19.625" customWidth="1"/>
    <col min="6" max="8" width="13" customWidth="1"/>
    <col min="9" max="9" width="11.75" customWidth="1"/>
    <col min="10" max="11" width="13.625" customWidth="1"/>
    <col min="12" max="12" width="11.75" customWidth="1"/>
    <col min="13" max="13" width="12.75" customWidth="1"/>
  </cols>
  <sheetData>
    <row r="1" spans="1:13" ht="25.5" customHeight="1" x14ac:dyDescent="0.3">
      <c r="A1" s="259" t="s">
        <v>499</v>
      </c>
      <c r="B1" s="259"/>
      <c r="C1" s="259"/>
      <c r="D1" s="259"/>
      <c r="E1" s="259"/>
      <c r="F1" s="259"/>
      <c r="G1" s="259"/>
      <c r="H1" s="259"/>
      <c r="I1" s="259"/>
      <c r="J1" s="259"/>
      <c r="K1" s="259"/>
      <c r="L1" s="259"/>
      <c r="M1" s="259"/>
    </row>
    <row r="2" spans="1:13" ht="22.5" customHeight="1" x14ac:dyDescent="0.3">
      <c r="A2" s="258" t="s">
        <v>0</v>
      </c>
      <c r="B2" s="258"/>
      <c r="C2" s="258"/>
      <c r="D2" s="258"/>
      <c r="E2" s="258"/>
      <c r="F2" s="258"/>
      <c r="G2" s="258"/>
      <c r="H2" s="258"/>
      <c r="I2" s="258"/>
      <c r="J2" s="258"/>
      <c r="K2" s="258"/>
      <c r="L2" s="258"/>
      <c r="M2" s="258"/>
    </row>
    <row r="3" spans="1:13" ht="20.25" x14ac:dyDescent="0.3">
      <c r="A3" s="258" t="s">
        <v>368</v>
      </c>
      <c r="B3" s="258"/>
      <c r="C3" s="258"/>
      <c r="D3" s="258"/>
      <c r="E3" s="258"/>
      <c r="F3" s="258"/>
      <c r="G3" s="258"/>
      <c r="H3" s="258"/>
      <c r="I3" s="258"/>
      <c r="J3" s="258"/>
      <c r="K3" s="258"/>
      <c r="L3" s="258"/>
      <c r="M3" s="258"/>
    </row>
    <row r="4" spans="1:13" ht="18.75" x14ac:dyDescent="0.3">
      <c r="A4" s="1" t="s">
        <v>1</v>
      </c>
      <c r="B4" s="1" t="s">
        <v>2</v>
      </c>
      <c r="C4" s="1" t="s">
        <v>3</v>
      </c>
      <c r="D4" s="1" t="s">
        <v>472</v>
      </c>
      <c r="E4" s="1" t="s">
        <v>494</v>
      </c>
      <c r="F4" s="1" t="s">
        <v>4</v>
      </c>
      <c r="G4" s="1" t="s">
        <v>463</v>
      </c>
      <c r="H4" s="1" t="s">
        <v>465</v>
      </c>
      <c r="I4" s="1" t="s">
        <v>495</v>
      </c>
      <c r="J4" s="227" t="s">
        <v>474</v>
      </c>
      <c r="K4" s="256" t="s">
        <v>6</v>
      </c>
      <c r="L4" s="257"/>
      <c r="M4" s="1" t="s">
        <v>419</v>
      </c>
    </row>
    <row r="5" spans="1:13" ht="18.75" x14ac:dyDescent="0.3">
      <c r="A5" s="39" t="s">
        <v>8</v>
      </c>
      <c r="B5" s="40" t="s">
        <v>9</v>
      </c>
      <c r="C5" s="39" t="s">
        <v>10</v>
      </c>
      <c r="D5" s="39" t="s">
        <v>469</v>
      </c>
      <c r="E5" s="39"/>
      <c r="F5" s="39" t="s">
        <v>12</v>
      </c>
      <c r="G5" s="39"/>
      <c r="H5" s="39"/>
      <c r="I5" s="39" t="s">
        <v>496</v>
      </c>
      <c r="J5" s="39"/>
      <c r="K5" s="41" t="s">
        <v>14</v>
      </c>
      <c r="L5" s="42" t="s">
        <v>15</v>
      </c>
      <c r="M5" s="39" t="s">
        <v>418</v>
      </c>
    </row>
    <row r="6" spans="1:13" ht="20.25" x14ac:dyDescent="0.3">
      <c r="A6" s="89">
        <v>1</v>
      </c>
      <c r="B6" s="137" t="s">
        <v>367</v>
      </c>
      <c r="C6" s="55" t="s">
        <v>369</v>
      </c>
      <c r="D6" s="138" t="s">
        <v>370</v>
      </c>
      <c r="E6" s="171" t="str">
        <f>D6</f>
        <v>บริษัท คูโบต้าพะเยา จำกัด</v>
      </c>
      <c r="F6" s="139">
        <v>20000</v>
      </c>
      <c r="G6" s="139">
        <f>I6</f>
        <v>5497.8</v>
      </c>
      <c r="H6" s="139">
        <f>I6</f>
        <v>5497.8</v>
      </c>
      <c r="I6" s="187">
        <v>5497.8</v>
      </c>
      <c r="J6" s="187" t="s">
        <v>471</v>
      </c>
      <c r="K6" s="63" t="s">
        <v>31</v>
      </c>
      <c r="L6" s="38">
        <v>25315</v>
      </c>
      <c r="M6" s="11" t="s">
        <v>18</v>
      </c>
    </row>
    <row r="7" spans="1:13" ht="20.25" x14ac:dyDescent="0.3">
      <c r="A7" s="47"/>
      <c r="B7" s="111" t="s">
        <v>412</v>
      </c>
      <c r="C7" s="57"/>
      <c r="D7" s="112"/>
      <c r="E7" s="75"/>
      <c r="F7" s="139"/>
      <c r="G7" s="139"/>
      <c r="H7" s="139"/>
      <c r="I7" s="180"/>
      <c r="J7" s="180"/>
      <c r="K7" s="142" t="s">
        <v>339</v>
      </c>
      <c r="L7" s="21"/>
      <c r="M7" s="27" t="s">
        <v>19</v>
      </c>
    </row>
    <row r="8" spans="1:13" ht="19.5" x14ac:dyDescent="0.3">
      <c r="A8" s="49"/>
      <c r="B8" s="13" t="s">
        <v>413</v>
      </c>
      <c r="C8" s="14"/>
      <c r="D8" s="33" t="s">
        <v>9</v>
      </c>
      <c r="E8" s="12"/>
      <c r="F8" s="16"/>
      <c r="G8" s="16"/>
      <c r="H8" s="16"/>
      <c r="I8" s="182"/>
      <c r="J8" s="182"/>
      <c r="K8" s="18">
        <v>25301</v>
      </c>
      <c r="L8" s="29"/>
      <c r="M8" s="20"/>
    </row>
    <row r="9" spans="1:13" ht="20.25" x14ac:dyDescent="0.3">
      <c r="A9" s="89">
        <v>2</v>
      </c>
      <c r="B9" s="22" t="s">
        <v>371</v>
      </c>
      <c r="C9" s="55" t="s">
        <v>375</v>
      </c>
      <c r="D9" s="37" t="s">
        <v>374</v>
      </c>
      <c r="E9" s="21" t="str">
        <f>D9</f>
        <v>นายสุคต  มอยเซีย</v>
      </c>
      <c r="F9" s="119">
        <v>18650</v>
      </c>
      <c r="G9" s="65">
        <f>I9</f>
        <v>1350</v>
      </c>
      <c r="H9" s="118">
        <f>I9</f>
        <v>1350</v>
      </c>
      <c r="I9" s="119">
        <v>1350</v>
      </c>
      <c r="J9" s="119" t="s">
        <v>471</v>
      </c>
      <c r="K9" s="63" t="s">
        <v>172</v>
      </c>
      <c r="L9" s="38">
        <v>25304</v>
      </c>
      <c r="M9" s="11" t="s">
        <v>18</v>
      </c>
    </row>
    <row r="10" spans="1:13" ht="20.25" x14ac:dyDescent="0.3">
      <c r="A10" s="47"/>
      <c r="B10" s="22" t="s">
        <v>372</v>
      </c>
      <c r="C10" s="47"/>
      <c r="D10" s="115"/>
      <c r="E10" s="45"/>
      <c r="F10" s="187"/>
      <c r="G10" s="69"/>
      <c r="H10" s="187"/>
      <c r="I10" s="187"/>
      <c r="J10" s="187"/>
      <c r="K10" s="142" t="s">
        <v>376</v>
      </c>
      <c r="L10" s="21"/>
      <c r="M10" s="27" t="s">
        <v>19</v>
      </c>
    </row>
    <row r="11" spans="1:13" ht="19.5" x14ac:dyDescent="0.3">
      <c r="A11" s="49"/>
      <c r="B11" s="13" t="s">
        <v>373</v>
      </c>
      <c r="C11" s="49"/>
      <c r="D11" s="120"/>
      <c r="E11" s="46"/>
      <c r="F11" s="200"/>
      <c r="G11" s="253"/>
      <c r="H11" s="200"/>
      <c r="I11" s="200"/>
      <c r="J11" s="200"/>
      <c r="K11" s="18">
        <v>25301</v>
      </c>
      <c r="L11" s="29"/>
      <c r="M11" s="20"/>
    </row>
    <row r="12" spans="1:13" ht="20.25" x14ac:dyDescent="0.3">
      <c r="A12" s="89">
        <v>3</v>
      </c>
      <c r="B12" s="22" t="s">
        <v>377</v>
      </c>
      <c r="C12" s="184" t="s">
        <v>380</v>
      </c>
      <c r="D12" s="45" t="s">
        <v>379</v>
      </c>
      <c r="E12" s="45" t="str">
        <f>D12</f>
        <v>นายเศรษฐพงษ์  ไชยวงค์</v>
      </c>
      <c r="F12" s="255">
        <v>123407.63</v>
      </c>
      <c r="G12" s="255">
        <f>I12</f>
        <v>19700</v>
      </c>
      <c r="H12" s="254">
        <f>I12</f>
        <v>19700</v>
      </c>
      <c r="I12" s="119">
        <v>19700</v>
      </c>
      <c r="J12" s="119" t="s">
        <v>471</v>
      </c>
      <c r="K12" s="63" t="s">
        <v>172</v>
      </c>
      <c r="L12" s="38">
        <v>25324</v>
      </c>
      <c r="M12" s="11" t="s">
        <v>18</v>
      </c>
    </row>
    <row r="13" spans="1:13" ht="20.25" x14ac:dyDescent="0.3">
      <c r="A13" s="47"/>
      <c r="B13" s="183" t="s">
        <v>378</v>
      </c>
      <c r="C13" s="47"/>
      <c r="D13" s="45"/>
      <c r="E13" s="47"/>
      <c r="F13" s="187"/>
      <c r="G13" s="187"/>
      <c r="H13" s="187"/>
      <c r="I13" s="187"/>
      <c r="J13" s="187"/>
      <c r="K13" s="142" t="s">
        <v>381</v>
      </c>
      <c r="L13" s="21"/>
      <c r="M13" s="27" t="s">
        <v>19</v>
      </c>
    </row>
    <row r="14" spans="1:13" ht="19.5" x14ac:dyDescent="0.3">
      <c r="A14" s="49"/>
      <c r="B14" s="49" t="s">
        <v>9</v>
      </c>
      <c r="C14" s="185" t="s">
        <v>9</v>
      </c>
      <c r="D14" s="46"/>
      <c r="E14" s="49"/>
      <c r="F14" s="200"/>
      <c r="G14" s="200"/>
      <c r="H14" s="200"/>
      <c r="I14" s="200"/>
      <c r="J14" s="200"/>
      <c r="K14" s="18">
        <v>25303</v>
      </c>
      <c r="L14" s="29"/>
      <c r="M14" s="20"/>
    </row>
    <row r="15" spans="1:13" ht="20.25" x14ac:dyDescent="0.3">
      <c r="A15" s="89">
        <v>4</v>
      </c>
      <c r="B15" s="56" t="s">
        <v>138</v>
      </c>
      <c r="C15" s="57" t="s">
        <v>139</v>
      </c>
      <c r="D15" s="53" t="s">
        <v>384</v>
      </c>
      <c r="E15" s="34" t="str">
        <f>D15</f>
        <v xml:space="preserve">   นายศราวุฒิ  ห่วงศร</v>
      </c>
      <c r="F15" s="119">
        <v>311000</v>
      </c>
      <c r="G15" s="119">
        <f>[1]!Table2[[#This Row],[ราคากลาง]]</f>
        <v>335000</v>
      </c>
      <c r="H15" s="119">
        <f>I15</f>
        <v>310500</v>
      </c>
      <c r="I15" s="119">
        <v>310500</v>
      </c>
      <c r="J15" s="119" t="s">
        <v>471</v>
      </c>
      <c r="K15" s="63" t="s">
        <v>137</v>
      </c>
      <c r="L15" s="141">
        <v>25376</v>
      </c>
      <c r="M15" s="11" t="s">
        <v>18</v>
      </c>
    </row>
    <row r="16" spans="1:13" ht="20.25" x14ac:dyDescent="0.3">
      <c r="A16" s="47"/>
      <c r="B16" s="164" t="s">
        <v>382</v>
      </c>
      <c r="C16" s="94"/>
      <c r="D16" s="53" t="s">
        <v>9</v>
      </c>
      <c r="E16" s="34"/>
      <c r="F16" s="187"/>
      <c r="G16" s="187"/>
      <c r="H16" s="187"/>
      <c r="I16" s="119"/>
      <c r="J16" s="119"/>
      <c r="K16" s="143" t="s">
        <v>385</v>
      </c>
      <c r="L16" s="142"/>
      <c r="M16" s="27" t="s">
        <v>19</v>
      </c>
    </row>
    <row r="17" spans="1:13" ht="20.25" x14ac:dyDescent="0.3">
      <c r="A17" s="47"/>
      <c r="B17" s="47" t="s">
        <v>383</v>
      </c>
      <c r="C17" s="47"/>
      <c r="D17" s="115"/>
      <c r="E17" s="45"/>
      <c r="F17" s="187"/>
      <c r="G17" s="187"/>
      <c r="H17" s="187"/>
      <c r="I17" s="119"/>
      <c r="J17" s="119"/>
      <c r="K17" s="142">
        <v>25296</v>
      </c>
      <c r="L17" s="58"/>
      <c r="M17" s="27" t="s">
        <v>9</v>
      </c>
    </row>
    <row r="18" spans="1:13" ht="19.5" x14ac:dyDescent="0.3">
      <c r="A18" s="49"/>
      <c r="B18" s="49"/>
      <c r="C18" s="49"/>
      <c r="D18" s="120"/>
      <c r="E18" s="46"/>
      <c r="F18" s="200"/>
      <c r="G18" s="200"/>
      <c r="H18" s="200"/>
      <c r="I18" s="121"/>
      <c r="J18" s="122"/>
      <c r="K18" s="131"/>
      <c r="L18" s="49"/>
      <c r="M18" s="93"/>
    </row>
    <row r="19" spans="1:13" ht="20.25" x14ac:dyDescent="0.3">
      <c r="A19" s="89">
        <v>5</v>
      </c>
      <c r="B19" s="56" t="s">
        <v>138</v>
      </c>
      <c r="C19" s="5" t="s">
        <v>229</v>
      </c>
      <c r="D19" s="3" t="s">
        <v>230</v>
      </c>
      <c r="E19" s="28" t="str">
        <f>D19</f>
        <v>หจก. พี-มิกซ์ (3259)</v>
      </c>
      <c r="F19" s="119">
        <v>293000</v>
      </c>
      <c r="G19" s="119">
        <f>[1]!Table2[[#This Row],[ราคากลาง]]</f>
        <v>291000</v>
      </c>
      <c r="H19" s="119">
        <f>I19</f>
        <v>290000</v>
      </c>
      <c r="I19" s="119">
        <v>290000</v>
      </c>
      <c r="J19" s="119" t="s">
        <v>471</v>
      </c>
      <c r="K19" s="63" t="s">
        <v>137</v>
      </c>
      <c r="L19" s="141">
        <v>25381</v>
      </c>
      <c r="M19" s="11" t="s">
        <v>18</v>
      </c>
    </row>
    <row r="20" spans="1:13" ht="20.25" x14ac:dyDescent="0.3">
      <c r="A20" s="47"/>
      <c r="B20" s="164" t="s">
        <v>388</v>
      </c>
      <c r="C20" s="47"/>
      <c r="D20" s="47"/>
      <c r="E20" s="47"/>
      <c r="F20" s="198"/>
      <c r="G20" s="198"/>
      <c r="H20" s="198"/>
      <c r="I20" s="201"/>
      <c r="J20" s="201"/>
      <c r="K20" s="143" t="s">
        <v>386</v>
      </c>
      <c r="L20" s="142"/>
      <c r="M20" s="27" t="s">
        <v>19</v>
      </c>
    </row>
    <row r="21" spans="1:13" ht="20.25" x14ac:dyDescent="0.3">
      <c r="A21" s="47"/>
      <c r="B21" s="47" t="s">
        <v>387</v>
      </c>
      <c r="C21" s="47"/>
      <c r="D21" s="47"/>
      <c r="E21" s="47"/>
      <c r="F21" s="198"/>
      <c r="G21" s="198"/>
      <c r="H21" s="198"/>
      <c r="I21" s="198"/>
      <c r="J21" s="198"/>
      <c r="K21" s="142">
        <v>25301</v>
      </c>
      <c r="L21" s="58"/>
      <c r="M21" s="27" t="s">
        <v>9</v>
      </c>
    </row>
    <row r="22" spans="1:13" ht="19.5" x14ac:dyDescent="0.3">
      <c r="A22" s="49"/>
      <c r="B22" s="49"/>
      <c r="C22" s="47"/>
      <c r="D22" s="47"/>
      <c r="E22" s="47"/>
      <c r="F22" s="199"/>
      <c r="G22" s="199"/>
      <c r="H22" s="199"/>
      <c r="I22" s="199"/>
      <c r="J22" s="203"/>
      <c r="K22" s="131"/>
      <c r="L22" s="49"/>
      <c r="M22" s="93"/>
    </row>
    <row r="23" spans="1:13" ht="20.25" x14ac:dyDescent="0.3">
      <c r="A23" s="89">
        <v>6</v>
      </c>
      <c r="B23" s="169" t="s">
        <v>390</v>
      </c>
      <c r="C23" s="55" t="s">
        <v>278</v>
      </c>
      <c r="D23" s="63" t="s">
        <v>316</v>
      </c>
      <c r="E23" s="63" t="str" cm="1">
        <f t="array" ref="E23:E24">D23:D24</f>
        <v>หจก.โพธิ์ทองซีเมนต์บล็อค</v>
      </c>
      <c r="F23" s="119">
        <v>286000</v>
      </c>
      <c r="G23" s="119">
        <f>'[1]โครงการก่อสร้าง 69'!$L$18</f>
        <v>297000</v>
      </c>
      <c r="H23" s="119">
        <f>I23</f>
        <v>285900</v>
      </c>
      <c r="I23" s="119">
        <v>285900</v>
      </c>
      <c r="J23" s="119" t="s">
        <v>471</v>
      </c>
      <c r="K23" s="63" t="s">
        <v>137</v>
      </c>
      <c r="L23" s="141">
        <v>25362</v>
      </c>
      <c r="M23" s="11" t="s">
        <v>18</v>
      </c>
    </row>
    <row r="24" spans="1:13" ht="20.25" x14ac:dyDescent="0.3">
      <c r="A24" s="89"/>
      <c r="B24" s="164" t="s">
        <v>389</v>
      </c>
      <c r="C24" s="47"/>
      <c r="D24" s="47"/>
      <c r="E24" s="117">
        <v>0</v>
      </c>
      <c r="F24" s="202"/>
      <c r="G24" s="202"/>
      <c r="H24" s="202"/>
      <c r="I24" s="201"/>
      <c r="J24" s="201"/>
      <c r="K24" s="143" t="s">
        <v>392</v>
      </c>
      <c r="L24" s="142"/>
      <c r="M24" s="27" t="s">
        <v>19</v>
      </c>
    </row>
    <row r="25" spans="1:13" ht="20.25" x14ac:dyDescent="0.3">
      <c r="A25" s="89"/>
      <c r="B25" s="45" t="s">
        <v>391</v>
      </c>
      <c r="C25" s="57"/>
      <c r="D25" s="143"/>
      <c r="E25" s="178"/>
      <c r="F25" s="202"/>
      <c r="G25" s="202"/>
      <c r="H25" s="202"/>
      <c r="I25" s="198"/>
      <c r="J25" s="198"/>
      <c r="K25" s="142">
        <v>25302</v>
      </c>
      <c r="L25" s="58"/>
      <c r="M25" s="27" t="s">
        <v>9</v>
      </c>
    </row>
    <row r="26" spans="1:13" ht="19.5" x14ac:dyDescent="0.3">
      <c r="A26" s="133"/>
      <c r="B26" s="46"/>
      <c r="C26" s="49"/>
      <c r="D26" s="49"/>
      <c r="E26" s="131"/>
      <c r="F26" s="203"/>
      <c r="G26" s="203"/>
      <c r="H26" s="203"/>
      <c r="I26" s="199"/>
      <c r="J26" s="203"/>
      <c r="K26" s="131"/>
      <c r="L26" s="49"/>
      <c r="M26" s="93"/>
    </row>
    <row r="27" spans="1:13" ht="19.5" x14ac:dyDescent="0.3">
      <c r="A27" s="115"/>
      <c r="B27" s="115"/>
      <c r="C27" s="115"/>
      <c r="D27" s="115"/>
      <c r="E27" s="115"/>
      <c r="F27" s="115"/>
      <c r="G27" s="115"/>
      <c r="H27" s="115"/>
      <c r="I27" s="115"/>
      <c r="J27" s="115"/>
      <c r="K27" s="115"/>
      <c r="L27" s="115"/>
      <c r="M27" s="205"/>
    </row>
    <row r="28" spans="1:13" ht="19.5" x14ac:dyDescent="0.3">
      <c r="A28" s="115"/>
      <c r="B28" s="115"/>
      <c r="C28" s="115"/>
      <c r="D28" s="115"/>
      <c r="E28" s="115"/>
      <c r="F28" s="115"/>
      <c r="G28" s="115"/>
      <c r="H28" s="115"/>
      <c r="I28" s="115"/>
      <c r="J28" s="115"/>
      <c r="K28" s="115"/>
      <c r="L28" s="115"/>
      <c r="M28" s="205"/>
    </row>
    <row r="29" spans="1:13" ht="24.75" customHeight="1" x14ac:dyDescent="0.3">
      <c r="A29" s="115"/>
      <c r="B29" s="115"/>
      <c r="C29" s="115"/>
      <c r="D29" s="160" t="s">
        <v>194</v>
      </c>
      <c r="E29" s="251"/>
      <c r="F29" s="115"/>
      <c r="G29" s="115"/>
      <c r="H29" s="115"/>
      <c r="I29" s="115"/>
      <c r="J29" s="115"/>
      <c r="K29" s="115"/>
      <c r="L29" s="115"/>
      <c r="M29" s="205"/>
    </row>
    <row r="30" spans="1:13" ht="18.75" x14ac:dyDescent="0.3">
      <c r="A30" s="1" t="s">
        <v>1</v>
      </c>
      <c r="B30" s="1" t="s">
        <v>2</v>
      </c>
      <c r="C30" s="1" t="s">
        <v>3</v>
      </c>
      <c r="D30" s="1" t="s">
        <v>472</v>
      </c>
      <c r="E30" s="1" t="s">
        <v>494</v>
      </c>
      <c r="F30" s="1" t="s">
        <v>4</v>
      </c>
      <c r="G30" s="1" t="s">
        <v>463</v>
      </c>
      <c r="H30" s="1" t="s">
        <v>465</v>
      </c>
      <c r="I30" s="1" t="s">
        <v>495</v>
      </c>
      <c r="J30" s="227" t="s">
        <v>474</v>
      </c>
      <c r="K30" s="256" t="s">
        <v>6</v>
      </c>
      <c r="L30" s="257"/>
      <c r="M30" s="1" t="s">
        <v>419</v>
      </c>
    </row>
    <row r="31" spans="1:13" ht="18.75" x14ac:dyDescent="0.3">
      <c r="A31" s="39" t="s">
        <v>8</v>
      </c>
      <c r="B31" s="40" t="s">
        <v>9</v>
      </c>
      <c r="C31" s="39" t="s">
        <v>10</v>
      </c>
      <c r="D31" s="39" t="s">
        <v>469</v>
      </c>
      <c r="E31" s="39"/>
      <c r="F31" s="39" t="s">
        <v>12</v>
      </c>
      <c r="G31" s="39"/>
      <c r="H31" s="39"/>
      <c r="I31" s="39" t="s">
        <v>496</v>
      </c>
      <c r="J31" s="39"/>
      <c r="K31" s="41" t="s">
        <v>14</v>
      </c>
      <c r="L31" s="42" t="s">
        <v>15</v>
      </c>
      <c r="M31" s="39" t="s">
        <v>418</v>
      </c>
    </row>
    <row r="32" spans="1:13" ht="20.25" x14ac:dyDescent="0.3">
      <c r="A32" s="107">
        <v>7</v>
      </c>
      <c r="B32" s="115" t="s">
        <v>394</v>
      </c>
      <c r="C32" s="55" t="s">
        <v>150</v>
      </c>
      <c r="D32" s="113" t="s">
        <v>151</v>
      </c>
      <c r="E32" s="9" t="str">
        <f>D32</f>
        <v>หจก.ขุมทรัพย์ บิวดิ้ง</v>
      </c>
      <c r="F32" s="118">
        <v>376000</v>
      </c>
      <c r="G32" s="118">
        <f>'[1]โครงการก่อสร้าง 69'!$L$14</f>
        <v>364000</v>
      </c>
      <c r="H32" s="118">
        <f>I32</f>
        <v>363500</v>
      </c>
      <c r="I32" s="118">
        <v>363500</v>
      </c>
      <c r="J32" s="114" t="s">
        <v>471</v>
      </c>
      <c r="K32" s="204" t="s">
        <v>137</v>
      </c>
      <c r="L32" s="141">
        <v>25375</v>
      </c>
      <c r="M32" s="11" t="s">
        <v>18</v>
      </c>
    </row>
    <row r="33" spans="1:13" ht="20.25" x14ac:dyDescent="0.3">
      <c r="A33" s="47"/>
      <c r="B33" s="115" t="s">
        <v>410</v>
      </c>
      <c r="C33" s="47"/>
      <c r="D33" s="115"/>
      <c r="E33" s="47"/>
      <c r="F33" s="119"/>
      <c r="G33" s="119"/>
      <c r="H33" s="119"/>
      <c r="I33" s="119"/>
      <c r="J33" s="116"/>
      <c r="K33" s="178" t="s">
        <v>393</v>
      </c>
      <c r="L33" s="142"/>
      <c r="M33" s="27" t="s">
        <v>19</v>
      </c>
    </row>
    <row r="34" spans="1:13" ht="20.25" x14ac:dyDescent="0.3">
      <c r="A34" s="49"/>
      <c r="B34" s="115"/>
      <c r="C34" s="49"/>
      <c r="D34" s="120"/>
      <c r="E34" s="49"/>
      <c r="F34" s="119"/>
      <c r="G34" s="119"/>
      <c r="H34" s="119"/>
      <c r="I34" s="119"/>
      <c r="J34" s="116"/>
      <c r="K34" s="177">
        <v>25315</v>
      </c>
      <c r="L34" s="147"/>
      <c r="M34" s="20"/>
    </row>
    <row r="35" spans="1:13" ht="20.25" x14ac:dyDescent="0.3">
      <c r="A35" s="89">
        <v>8</v>
      </c>
      <c r="B35" s="61" t="s">
        <v>416</v>
      </c>
      <c r="C35" s="57" t="s">
        <v>408</v>
      </c>
      <c r="D35" s="143" t="s">
        <v>409</v>
      </c>
      <c r="E35" s="143" t="str">
        <f>D35</f>
        <v>หจก. สินทวีเคหะกิจ</v>
      </c>
      <c r="F35" s="118">
        <v>250000</v>
      </c>
      <c r="G35" s="118">
        <f>'[1]โครงการก่อสร้าง 69'!$L$20</f>
        <v>310000</v>
      </c>
      <c r="H35" s="118">
        <f>I35</f>
        <v>250000</v>
      </c>
      <c r="I35" s="118">
        <v>250000</v>
      </c>
      <c r="J35" s="114" t="s">
        <v>471</v>
      </c>
      <c r="K35" s="204" t="s">
        <v>137</v>
      </c>
      <c r="L35" s="141">
        <v>25383</v>
      </c>
      <c r="M35" s="11" t="s">
        <v>18</v>
      </c>
    </row>
    <row r="36" spans="1:13" ht="20.25" x14ac:dyDescent="0.3">
      <c r="A36" s="47"/>
      <c r="B36" s="47" t="s">
        <v>406</v>
      </c>
      <c r="C36" s="47"/>
      <c r="D36" s="47"/>
      <c r="E36" s="47"/>
      <c r="F36" s="119"/>
      <c r="G36" s="119"/>
      <c r="H36" s="119"/>
      <c r="I36" s="119"/>
      <c r="J36" s="116"/>
      <c r="K36" s="178" t="s">
        <v>395</v>
      </c>
      <c r="L36" s="142"/>
      <c r="M36" s="27" t="s">
        <v>19</v>
      </c>
    </row>
    <row r="37" spans="1:13" ht="20.25" x14ac:dyDescent="0.3">
      <c r="A37" s="49"/>
      <c r="B37" s="49" t="s">
        <v>397</v>
      </c>
      <c r="C37" s="49"/>
      <c r="D37" s="49"/>
      <c r="E37" s="49"/>
      <c r="F37" s="121"/>
      <c r="G37" s="121"/>
      <c r="H37" s="121"/>
      <c r="I37" s="121"/>
      <c r="J37" s="122"/>
      <c r="K37" s="177">
        <v>25323</v>
      </c>
      <c r="L37" s="147"/>
      <c r="M37" s="20" t="s">
        <v>399</v>
      </c>
    </row>
    <row r="38" spans="1:13" ht="20.25" x14ac:dyDescent="0.3">
      <c r="A38" s="89">
        <v>9</v>
      </c>
      <c r="B38" s="61" t="s">
        <v>416</v>
      </c>
      <c r="C38" s="57" t="s">
        <v>408</v>
      </c>
      <c r="D38" s="75" t="s">
        <v>409</v>
      </c>
      <c r="E38" s="63" t="str">
        <f>D38</f>
        <v>หจก. สินทวีเคหะกิจ</v>
      </c>
      <c r="F38" s="119">
        <v>175000</v>
      </c>
      <c r="G38" s="119">
        <f>'[1]โครงการก่อสร้าง 69'!$L$24</f>
        <v>217000</v>
      </c>
      <c r="H38" s="119">
        <f>I38</f>
        <v>175000</v>
      </c>
      <c r="I38" s="119">
        <v>175000</v>
      </c>
      <c r="J38" s="116" t="s">
        <v>471</v>
      </c>
      <c r="K38" s="204" t="s">
        <v>137</v>
      </c>
      <c r="L38" s="141">
        <v>25383</v>
      </c>
      <c r="M38" s="11" t="s">
        <v>18</v>
      </c>
    </row>
    <row r="39" spans="1:13" ht="20.25" x14ac:dyDescent="0.3">
      <c r="A39" s="47"/>
      <c r="B39" s="47" t="s">
        <v>265</v>
      </c>
      <c r="C39" s="47"/>
      <c r="D39" s="115"/>
      <c r="E39" s="47"/>
      <c r="F39" s="119"/>
      <c r="G39" s="119"/>
      <c r="H39" s="119"/>
      <c r="I39" s="119"/>
      <c r="J39" s="116"/>
      <c r="K39" s="178" t="s">
        <v>396</v>
      </c>
      <c r="L39" s="142"/>
      <c r="M39" s="27" t="s">
        <v>19</v>
      </c>
    </row>
    <row r="40" spans="1:13" ht="20.25" x14ac:dyDescent="0.3">
      <c r="A40" s="49"/>
      <c r="B40" s="49" t="s">
        <v>398</v>
      </c>
      <c r="C40" s="49"/>
      <c r="D40" s="120"/>
      <c r="E40" s="49"/>
      <c r="F40" s="121"/>
      <c r="G40" s="121"/>
      <c r="H40" s="121"/>
      <c r="I40" s="121"/>
      <c r="J40" s="122"/>
      <c r="K40" s="177">
        <v>25323</v>
      </c>
      <c r="L40" s="147"/>
      <c r="M40" s="20" t="s">
        <v>399</v>
      </c>
    </row>
    <row r="41" spans="1:13" ht="20.25" x14ac:dyDescent="0.3">
      <c r="A41" s="107">
        <v>10</v>
      </c>
      <c r="B41" s="61" t="s">
        <v>416</v>
      </c>
      <c r="C41" s="57" t="s">
        <v>408</v>
      </c>
      <c r="D41" s="143" t="s">
        <v>409</v>
      </c>
      <c r="E41" s="143" t="str">
        <f>D41</f>
        <v>หจก. สินทวีเคหะกิจ</v>
      </c>
      <c r="F41" s="118">
        <v>350000</v>
      </c>
      <c r="G41" s="118">
        <f>'[1]โครงการก่อสร้าง 69'!$L$25</f>
        <v>355000</v>
      </c>
      <c r="H41" s="118">
        <f>I41</f>
        <v>350000</v>
      </c>
      <c r="I41" s="118">
        <v>350000</v>
      </c>
      <c r="J41" s="252" t="s">
        <v>471</v>
      </c>
      <c r="K41" s="63" t="s">
        <v>137</v>
      </c>
      <c r="L41" s="141">
        <v>25383</v>
      </c>
      <c r="M41" s="206" t="s">
        <v>18</v>
      </c>
    </row>
    <row r="42" spans="1:13" ht="20.25" x14ac:dyDescent="0.3">
      <c r="A42" s="47"/>
      <c r="B42" s="47" t="s">
        <v>415</v>
      </c>
      <c r="C42" s="115"/>
      <c r="D42" s="47"/>
      <c r="E42" s="47"/>
      <c r="F42" s="119"/>
      <c r="G42" s="119"/>
      <c r="H42" s="119"/>
      <c r="I42" s="119"/>
      <c r="J42" s="194"/>
      <c r="K42" s="143" t="s">
        <v>400</v>
      </c>
      <c r="L42" s="142"/>
      <c r="M42" s="207" t="s">
        <v>19</v>
      </c>
    </row>
    <row r="43" spans="1:13" ht="20.25" x14ac:dyDescent="0.3">
      <c r="A43" s="89" t="s">
        <v>9</v>
      </c>
      <c r="B43" s="47" t="s">
        <v>500</v>
      </c>
      <c r="C43" s="115"/>
      <c r="D43" s="47"/>
      <c r="E43" s="47"/>
      <c r="F43" s="119"/>
      <c r="G43" s="119"/>
      <c r="H43" s="119"/>
      <c r="I43" s="119"/>
      <c r="J43" s="194"/>
      <c r="K43" s="142">
        <v>25323</v>
      </c>
      <c r="L43" s="142"/>
      <c r="M43" s="207" t="s">
        <v>399</v>
      </c>
    </row>
    <row r="44" spans="1:13" ht="20.25" x14ac:dyDescent="0.3">
      <c r="A44" s="49"/>
      <c r="B44" s="49" t="s">
        <v>411</v>
      </c>
      <c r="C44" s="120"/>
      <c r="D44" s="49"/>
      <c r="E44" s="49"/>
      <c r="F44" s="121"/>
      <c r="G44" s="121"/>
      <c r="H44" s="121"/>
      <c r="I44" s="121"/>
      <c r="J44" s="234"/>
      <c r="K44" s="149"/>
      <c r="L44" s="147"/>
      <c r="M44" s="208"/>
    </row>
    <row r="45" spans="1:13" ht="20.25" x14ac:dyDescent="0.3">
      <c r="A45" s="107">
        <v>11</v>
      </c>
      <c r="B45" s="61" t="s">
        <v>416</v>
      </c>
      <c r="C45" s="57" t="s">
        <v>408</v>
      </c>
      <c r="D45" s="143" t="s">
        <v>409</v>
      </c>
      <c r="E45" s="143" t="str">
        <f>D45</f>
        <v>หจก. สินทวีเคหะกิจ</v>
      </c>
      <c r="F45" s="118">
        <v>160000</v>
      </c>
      <c r="G45" s="118">
        <f>'[1]โครงการก่อสร้าง 69'!$L$21</f>
        <v>203500</v>
      </c>
      <c r="H45" s="118">
        <f>I45</f>
        <v>160000</v>
      </c>
      <c r="I45" s="118">
        <v>160000</v>
      </c>
      <c r="J45" s="118" t="s">
        <v>471</v>
      </c>
      <c r="K45" s="63" t="s">
        <v>137</v>
      </c>
      <c r="L45" s="141">
        <v>25383</v>
      </c>
      <c r="M45" s="11" t="s">
        <v>18</v>
      </c>
    </row>
    <row r="46" spans="1:13" ht="20.25" x14ac:dyDescent="0.3">
      <c r="A46" s="47"/>
      <c r="B46" s="47" t="s">
        <v>405</v>
      </c>
      <c r="C46" s="115"/>
      <c r="D46" s="47"/>
      <c r="E46" s="47"/>
      <c r="F46" s="47"/>
      <c r="G46" s="47"/>
      <c r="H46" s="47"/>
      <c r="I46" s="47"/>
      <c r="J46" s="47"/>
      <c r="K46" s="143" t="s">
        <v>401</v>
      </c>
      <c r="L46" s="142"/>
      <c r="M46" s="27" t="s">
        <v>19</v>
      </c>
    </row>
    <row r="47" spans="1:13" ht="20.25" x14ac:dyDescent="0.3">
      <c r="A47" s="47"/>
      <c r="B47" s="47" t="s">
        <v>414</v>
      </c>
      <c r="C47" s="115"/>
      <c r="D47" s="47"/>
      <c r="E47" s="47"/>
      <c r="F47" s="47"/>
      <c r="G47" s="47"/>
      <c r="H47" s="47"/>
      <c r="I47" s="47"/>
      <c r="J47" s="47"/>
      <c r="K47" s="142">
        <v>25323</v>
      </c>
      <c r="L47" s="142"/>
      <c r="M47" s="27" t="s">
        <v>399</v>
      </c>
    </row>
    <row r="48" spans="1:13" ht="19.5" x14ac:dyDescent="0.3">
      <c r="A48" s="47"/>
      <c r="B48" s="49" t="s">
        <v>407</v>
      </c>
      <c r="C48" s="46"/>
      <c r="D48" s="49"/>
      <c r="E48" s="49"/>
      <c r="F48" s="47"/>
      <c r="G48" s="47"/>
      <c r="H48" s="47"/>
      <c r="I48" s="47"/>
      <c r="J48" s="47"/>
      <c r="K48" s="47"/>
      <c r="L48" s="47"/>
      <c r="M48" s="90"/>
    </row>
    <row r="49" spans="1:13" ht="20.25" x14ac:dyDescent="0.3">
      <c r="A49" s="107">
        <v>12</v>
      </c>
      <c r="B49" s="61" t="s">
        <v>416</v>
      </c>
      <c r="C49" s="57" t="s">
        <v>408</v>
      </c>
      <c r="D49" s="143" t="s">
        <v>409</v>
      </c>
      <c r="E49" s="143" t="str">
        <f>D49</f>
        <v>หจก. สินทวีเคหะกิจ</v>
      </c>
      <c r="F49" s="118">
        <v>160000</v>
      </c>
      <c r="G49" s="118">
        <f>'[1]โครงการก่อสร้าง 69'!$L$22</f>
        <v>199000</v>
      </c>
      <c r="H49" s="118">
        <f>I49</f>
        <v>160000</v>
      </c>
      <c r="I49" s="118">
        <v>160000</v>
      </c>
      <c r="J49" s="118" t="s">
        <v>471</v>
      </c>
      <c r="K49" s="63" t="s">
        <v>137</v>
      </c>
      <c r="L49" s="141">
        <v>25383</v>
      </c>
      <c r="M49" s="11" t="s">
        <v>18</v>
      </c>
    </row>
    <row r="50" spans="1:13" ht="20.25" x14ac:dyDescent="0.3">
      <c r="A50" s="47"/>
      <c r="B50" s="47" t="s">
        <v>411</v>
      </c>
      <c r="C50" s="47"/>
      <c r="D50" s="47"/>
      <c r="E50" s="47"/>
      <c r="F50" s="47"/>
      <c r="G50" s="47"/>
      <c r="H50" s="47"/>
      <c r="I50" s="47"/>
      <c r="J50" s="47"/>
      <c r="K50" s="143" t="s">
        <v>402</v>
      </c>
      <c r="L50" s="142"/>
      <c r="M50" s="27" t="s">
        <v>19</v>
      </c>
    </row>
    <row r="51" spans="1:13" ht="20.25" x14ac:dyDescent="0.3">
      <c r="A51" s="47"/>
      <c r="B51" s="47" t="s">
        <v>403</v>
      </c>
      <c r="C51" s="47"/>
      <c r="D51" s="47"/>
      <c r="E51" s="47"/>
      <c r="F51" s="47"/>
      <c r="G51" s="47"/>
      <c r="H51" s="47"/>
      <c r="I51" s="47"/>
      <c r="J51" s="47"/>
      <c r="K51" s="142">
        <v>25323</v>
      </c>
      <c r="L51" s="142"/>
      <c r="M51" s="27" t="s">
        <v>399</v>
      </c>
    </row>
    <row r="52" spans="1:13" ht="19.5" x14ac:dyDescent="0.3">
      <c r="A52" s="49"/>
      <c r="B52" s="49" t="s">
        <v>404</v>
      </c>
      <c r="C52" s="49"/>
      <c r="D52" s="49"/>
      <c r="E52" s="49"/>
      <c r="F52" s="49"/>
      <c r="G52" s="49"/>
      <c r="H52" s="49"/>
      <c r="I52" s="49"/>
      <c r="J52" s="49"/>
      <c r="K52" s="49"/>
      <c r="L52" s="49"/>
      <c r="M52" s="93"/>
    </row>
    <row r="53" spans="1:13" ht="19.5" x14ac:dyDescent="0.3">
      <c r="A53" s="115"/>
      <c r="B53" s="115"/>
      <c r="C53" s="115"/>
      <c r="D53" s="115"/>
      <c r="E53" s="115"/>
      <c r="F53" s="115"/>
      <c r="G53" s="115"/>
      <c r="H53" s="115"/>
      <c r="I53" s="115"/>
      <c r="J53" s="115"/>
      <c r="K53" s="115"/>
      <c r="L53" s="115"/>
      <c r="M53" s="205"/>
    </row>
    <row r="54" spans="1:13" ht="19.5" x14ac:dyDescent="0.3">
      <c r="A54" s="115"/>
      <c r="B54" s="115"/>
      <c r="C54" s="115"/>
      <c r="D54" s="115"/>
      <c r="E54" s="115"/>
      <c r="F54" s="115"/>
      <c r="G54" s="115"/>
      <c r="H54" s="115"/>
      <c r="I54" s="115"/>
      <c r="J54" s="115"/>
      <c r="K54" s="115"/>
      <c r="L54" s="115"/>
      <c r="M54" s="115"/>
    </row>
    <row r="55" spans="1:13" ht="19.5" x14ac:dyDescent="0.3">
      <c r="A55" s="115"/>
      <c r="B55" s="115"/>
      <c r="C55" s="115"/>
      <c r="D55" s="115"/>
      <c r="E55" s="115"/>
      <c r="F55" s="115"/>
      <c r="G55" s="115"/>
      <c r="H55" s="115"/>
      <c r="I55" s="115"/>
      <c r="J55" s="115"/>
      <c r="K55" s="115"/>
      <c r="L55" s="115"/>
      <c r="M55" s="115"/>
    </row>
    <row r="56" spans="1:13" ht="19.5" x14ac:dyDescent="0.3">
      <c r="A56" s="115"/>
      <c r="B56" s="115"/>
      <c r="C56" s="115"/>
      <c r="D56" s="115"/>
      <c r="E56" s="115"/>
      <c r="F56" s="115"/>
      <c r="G56" s="115"/>
      <c r="H56" s="115"/>
      <c r="I56" s="115"/>
      <c r="J56" s="115"/>
      <c r="K56" s="115"/>
      <c r="L56" s="115"/>
      <c r="M56" s="115"/>
    </row>
  </sheetData>
  <mergeCells count="5">
    <mergeCell ref="A1:M1"/>
    <mergeCell ref="A2:M2"/>
    <mergeCell ref="A3:M3"/>
    <mergeCell ref="K4:L4"/>
    <mergeCell ref="K30:L30"/>
  </mergeCells>
  <pageMargins left="0" right="0" top="0.15748031496062992" bottom="0" header="0.31496062992125984" footer="0.31496062992125984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70E8ED-DBA0-4A2E-A0A6-02D1CA0EA9EF}">
  <dimension ref="A1:N43"/>
  <sheetViews>
    <sheetView view="pageBreakPreview" zoomScale="60" zoomScaleNormal="100" workbookViewId="0">
      <selection activeCell="H44" sqref="H43:H44"/>
    </sheetView>
  </sheetViews>
  <sheetFormatPr defaultRowHeight="14.25" x14ac:dyDescent="0.2"/>
  <cols>
    <col min="1" max="1" width="5.875" customWidth="1"/>
    <col min="2" max="2" width="27.25" customWidth="1"/>
    <col min="3" max="3" width="17.75" customWidth="1"/>
    <col min="4" max="5" width="19.875" customWidth="1"/>
    <col min="6" max="10" width="12.875" customWidth="1"/>
    <col min="11" max="11" width="13.375" customWidth="1"/>
    <col min="12" max="12" width="12" customWidth="1"/>
    <col min="13" max="13" width="12.5" customWidth="1"/>
  </cols>
  <sheetData>
    <row r="1" spans="1:14" ht="20.25" x14ac:dyDescent="0.3">
      <c r="A1" s="259" t="s">
        <v>501</v>
      </c>
      <c r="B1" s="259"/>
      <c r="C1" s="259"/>
      <c r="D1" s="259"/>
      <c r="E1" s="259"/>
      <c r="F1" s="259"/>
      <c r="G1" s="259"/>
      <c r="H1" s="259"/>
      <c r="I1" s="259"/>
      <c r="J1" s="259"/>
      <c r="K1" s="259"/>
      <c r="L1" s="259"/>
      <c r="M1" s="259"/>
    </row>
    <row r="2" spans="1:14" ht="20.25" x14ac:dyDescent="0.3">
      <c r="A2" s="258" t="s">
        <v>0</v>
      </c>
      <c r="B2" s="258"/>
      <c r="C2" s="258"/>
      <c r="D2" s="258"/>
      <c r="E2" s="258"/>
      <c r="F2" s="258"/>
      <c r="G2" s="258"/>
      <c r="H2" s="258"/>
      <c r="I2" s="258"/>
      <c r="J2" s="258"/>
      <c r="K2" s="258"/>
      <c r="L2" s="258"/>
      <c r="M2" s="258"/>
    </row>
    <row r="3" spans="1:14" ht="20.25" x14ac:dyDescent="0.3">
      <c r="A3" s="258" t="s">
        <v>447</v>
      </c>
      <c r="B3" s="258"/>
      <c r="C3" s="258"/>
      <c r="D3" s="258"/>
      <c r="E3" s="258"/>
      <c r="F3" s="258"/>
      <c r="G3" s="258"/>
      <c r="H3" s="258"/>
      <c r="I3" s="258"/>
      <c r="J3" s="258"/>
      <c r="K3" s="258"/>
      <c r="L3" s="258"/>
      <c r="M3" s="258"/>
    </row>
    <row r="4" spans="1:14" ht="20.25" customHeight="1" x14ac:dyDescent="0.3">
      <c r="A4" s="1" t="s">
        <v>1</v>
      </c>
      <c r="B4" s="1" t="s">
        <v>2</v>
      </c>
      <c r="C4" s="1" t="s">
        <v>3</v>
      </c>
      <c r="D4" s="1" t="s">
        <v>472</v>
      </c>
      <c r="E4" s="1" t="s">
        <v>494</v>
      </c>
      <c r="F4" s="1" t="s">
        <v>4</v>
      </c>
      <c r="G4" s="1" t="s">
        <v>463</v>
      </c>
      <c r="H4" s="1" t="s">
        <v>465</v>
      </c>
      <c r="I4" s="1" t="s">
        <v>495</v>
      </c>
      <c r="J4" s="227" t="s">
        <v>502</v>
      </c>
      <c r="K4" s="256" t="s">
        <v>6</v>
      </c>
      <c r="L4" s="257"/>
      <c r="M4" s="1" t="s">
        <v>419</v>
      </c>
    </row>
    <row r="5" spans="1:14" ht="20.25" customHeight="1" x14ac:dyDescent="0.3">
      <c r="A5" s="39" t="s">
        <v>8</v>
      </c>
      <c r="B5" s="40" t="s">
        <v>9</v>
      </c>
      <c r="C5" s="39" t="s">
        <v>10</v>
      </c>
      <c r="D5" s="39" t="s">
        <v>469</v>
      </c>
      <c r="E5" s="39"/>
      <c r="F5" s="39" t="s">
        <v>12</v>
      </c>
      <c r="G5" s="39"/>
      <c r="H5" s="39"/>
      <c r="I5" s="39" t="s">
        <v>496</v>
      </c>
      <c r="J5" s="39"/>
      <c r="K5" s="41" t="s">
        <v>14</v>
      </c>
      <c r="L5" s="42" t="s">
        <v>15</v>
      </c>
      <c r="M5" s="39" t="s">
        <v>497</v>
      </c>
    </row>
    <row r="6" spans="1:14" ht="20.25" x14ac:dyDescent="0.3">
      <c r="A6" s="166">
        <v>1</v>
      </c>
      <c r="B6" s="61" t="s">
        <v>428</v>
      </c>
      <c r="C6" s="51" t="s">
        <v>159</v>
      </c>
      <c r="D6" s="3" t="s">
        <v>160</v>
      </c>
      <c r="E6" s="9" t="str">
        <f>D6</f>
        <v>หจก.โรงพิมพ์เจริญอักษร</v>
      </c>
      <c r="F6" s="139">
        <v>20000</v>
      </c>
      <c r="G6" s="139">
        <f>I6</f>
        <v>14270</v>
      </c>
      <c r="H6" s="139">
        <f>I6</f>
        <v>14270</v>
      </c>
      <c r="I6" s="155">
        <v>14270</v>
      </c>
      <c r="J6" s="155" t="s">
        <v>471</v>
      </c>
      <c r="K6" s="63" t="s">
        <v>31</v>
      </c>
      <c r="L6" s="141">
        <v>25335</v>
      </c>
      <c r="M6" s="63" t="s">
        <v>18</v>
      </c>
      <c r="N6" s="209"/>
    </row>
    <row r="7" spans="1:14" ht="20.25" x14ac:dyDescent="0.3">
      <c r="A7" s="58"/>
      <c r="B7" s="111" t="s">
        <v>9</v>
      </c>
      <c r="C7" s="57"/>
      <c r="D7" s="112"/>
      <c r="E7" s="143"/>
      <c r="F7" s="139"/>
      <c r="G7" s="139"/>
      <c r="H7" s="139"/>
      <c r="I7" s="155"/>
      <c r="J7" s="155"/>
      <c r="K7" s="142" t="s">
        <v>343</v>
      </c>
      <c r="L7" s="75"/>
      <c r="M7" s="143" t="s">
        <v>19</v>
      </c>
      <c r="N7" s="209"/>
    </row>
    <row r="8" spans="1:14" ht="20.25" x14ac:dyDescent="0.3">
      <c r="A8" s="88"/>
      <c r="B8" s="132" t="s">
        <v>9</v>
      </c>
      <c r="C8" s="87"/>
      <c r="D8" s="144" t="s">
        <v>9</v>
      </c>
      <c r="E8" s="149"/>
      <c r="F8" s="145"/>
      <c r="G8" s="145"/>
      <c r="H8" s="145"/>
      <c r="I8" s="214"/>
      <c r="J8" s="214"/>
      <c r="K8" s="147">
        <v>25324</v>
      </c>
      <c r="L8" s="149"/>
      <c r="M8" s="149"/>
      <c r="N8" s="209"/>
    </row>
    <row r="9" spans="1:14" ht="20.25" x14ac:dyDescent="0.3">
      <c r="A9" s="166">
        <v>2</v>
      </c>
      <c r="B9" s="61" t="s">
        <v>429</v>
      </c>
      <c r="C9" s="55" t="s">
        <v>199</v>
      </c>
      <c r="D9" s="138" t="s">
        <v>430</v>
      </c>
      <c r="E9" s="143" t="str">
        <f>D9</f>
        <v>ร้านโปรเซฟตี้</v>
      </c>
      <c r="F9" s="139">
        <v>25000</v>
      </c>
      <c r="G9" s="139">
        <f>I9</f>
        <v>22000</v>
      </c>
      <c r="H9" s="139">
        <f>I9</f>
        <v>22000</v>
      </c>
      <c r="I9" s="155">
        <v>22000</v>
      </c>
      <c r="J9" s="155" t="s">
        <v>471</v>
      </c>
      <c r="K9" s="63" t="s">
        <v>31</v>
      </c>
      <c r="L9" s="141">
        <v>25394</v>
      </c>
      <c r="M9" s="63" t="s">
        <v>18</v>
      </c>
      <c r="N9" s="209"/>
    </row>
    <row r="10" spans="1:14" ht="20.25" x14ac:dyDescent="0.3">
      <c r="A10" s="211"/>
      <c r="B10" s="211"/>
      <c r="C10" s="211"/>
      <c r="D10" s="100" t="s">
        <v>431</v>
      </c>
      <c r="E10" s="143" t="str">
        <f>D10</f>
        <v>ว่าที่ร้อย กฤษณะ ทะนายมา</v>
      </c>
      <c r="F10" s="139"/>
      <c r="G10" s="139"/>
      <c r="H10" s="139"/>
      <c r="I10" s="155"/>
      <c r="J10" s="155"/>
      <c r="K10" s="142" t="s">
        <v>347</v>
      </c>
      <c r="L10" s="75"/>
      <c r="M10" s="143" t="s">
        <v>19</v>
      </c>
      <c r="N10" s="209"/>
    </row>
    <row r="11" spans="1:14" ht="20.25" x14ac:dyDescent="0.3">
      <c r="A11" s="212"/>
      <c r="B11" s="212"/>
      <c r="C11" s="212"/>
      <c r="D11" s="152" t="s">
        <v>9</v>
      </c>
      <c r="E11" s="88"/>
      <c r="F11" s="145"/>
      <c r="G11" s="145"/>
      <c r="H11" s="145"/>
      <c r="I11" s="210"/>
      <c r="J11" s="210"/>
      <c r="K11" s="147">
        <v>25350</v>
      </c>
      <c r="L11" s="149"/>
      <c r="M11" s="149"/>
      <c r="N11" s="209"/>
    </row>
    <row r="12" spans="1:14" ht="20.25" x14ac:dyDescent="0.3">
      <c r="A12" s="166">
        <v>3</v>
      </c>
      <c r="B12" s="111" t="s">
        <v>456</v>
      </c>
      <c r="C12" s="167" t="s">
        <v>261</v>
      </c>
      <c r="D12" s="171" t="s">
        <v>259</v>
      </c>
      <c r="E12" s="143" t="str">
        <f>D12</f>
        <v xml:space="preserve">นายไพฑูลย์   ทองจำรูญ  </v>
      </c>
      <c r="F12" s="139">
        <v>103707</v>
      </c>
      <c r="G12" s="139">
        <f>I12</f>
        <v>6500</v>
      </c>
      <c r="H12" s="139">
        <f>I12</f>
        <v>6500</v>
      </c>
      <c r="I12" s="155">
        <v>6500</v>
      </c>
      <c r="J12" s="155" t="s">
        <v>471</v>
      </c>
      <c r="K12" s="63" t="s">
        <v>172</v>
      </c>
      <c r="L12" s="38">
        <v>25339</v>
      </c>
      <c r="M12" s="11" t="s">
        <v>18</v>
      </c>
      <c r="N12" s="209"/>
    </row>
    <row r="13" spans="1:14" ht="20.25" x14ac:dyDescent="0.3">
      <c r="A13" s="211"/>
      <c r="B13" s="111" t="s">
        <v>455</v>
      </c>
      <c r="C13" s="57"/>
      <c r="D13" s="183" t="s">
        <v>9</v>
      </c>
      <c r="E13" s="111"/>
      <c r="F13" s="58"/>
      <c r="G13" s="58"/>
      <c r="H13" s="58"/>
      <c r="I13" s="58"/>
      <c r="J13" s="58"/>
      <c r="K13" s="142" t="s">
        <v>432</v>
      </c>
      <c r="L13" s="21"/>
      <c r="M13" s="27" t="s">
        <v>19</v>
      </c>
      <c r="N13" s="209"/>
    </row>
    <row r="14" spans="1:14" ht="20.25" x14ac:dyDescent="0.3">
      <c r="A14" s="212"/>
      <c r="B14" s="88" t="s">
        <v>454</v>
      </c>
      <c r="C14" s="212"/>
      <c r="D14" s="213"/>
      <c r="E14" s="212"/>
      <c r="F14" s="88"/>
      <c r="G14" s="88"/>
      <c r="H14" s="88"/>
      <c r="I14" s="88"/>
      <c r="J14" s="88"/>
      <c r="K14" s="18">
        <v>25334</v>
      </c>
      <c r="L14" s="29"/>
      <c r="M14" s="20"/>
      <c r="N14" s="209"/>
    </row>
    <row r="15" spans="1:14" ht="20.25" x14ac:dyDescent="0.3">
      <c r="A15" s="166">
        <v>4</v>
      </c>
      <c r="B15" s="22" t="s">
        <v>326</v>
      </c>
      <c r="C15" s="51" t="s">
        <v>159</v>
      </c>
      <c r="D15" s="3" t="s">
        <v>434</v>
      </c>
      <c r="E15" s="28" t="str">
        <f>D15</f>
        <v>บริษัท มิตซูพันล้าน พะเยา</v>
      </c>
      <c r="F15" s="155">
        <v>97207</v>
      </c>
      <c r="G15" s="155">
        <f>I15</f>
        <v>6448.89</v>
      </c>
      <c r="H15" s="155">
        <f>I15</f>
        <v>6448.89</v>
      </c>
      <c r="I15" s="215">
        <v>6448.89</v>
      </c>
      <c r="J15" s="215" t="s">
        <v>471</v>
      </c>
      <c r="K15" s="63" t="s">
        <v>172</v>
      </c>
      <c r="L15" s="38">
        <v>25340</v>
      </c>
      <c r="M15" s="11" t="s">
        <v>18</v>
      </c>
      <c r="N15" s="209"/>
    </row>
    <row r="16" spans="1:14" ht="20.25" x14ac:dyDescent="0.3">
      <c r="A16" s="211"/>
      <c r="B16" s="34" t="s">
        <v>433</v>
      </c>
      <c r="C16" s="57"/>
      <c r="D16" s="112" t="s">
        <v>435</v>
      </c>
      <c r="E16" s="28" t="str">
        <f>D16</f>
        <v>จำกัด</v>
      </c>
      <c r="F16" s="58"/>
      <c r="G16" s="58"/>
      <c r="H16" s="58"/>
      <c r="I16" s="58"/>
      <c r="J16" s="58"/>
      <c r="K16" s="142" t="s">
        <v>436</v>
      </c>
      <c r="L16" s="21"/>
      <c r="M16" s="27" t="s">
        <v>19</v>
      </c>
      <c r="N16" s="209"/>
    </row>
    <row r="17" spans="1:14" ht="20.25" x14ac:dyDescent="0.3">
      <c r="A17" s="212"/>
      <c r="B17" s="216"/>
      <c r="C17" s="212"/>
      <c r="D17" s="213"/>
      <c r="E17" s="212"/>
      <c r="F17" s="88"/>
      <c r="G17" s="88"/>
      <c r="H17" s="88"/>
      <c r="I17" s="88"/>
      <c r="J17" s="88"/>
      <c r="K17" s="18">
        <v>25338</v>
      </c>
      <c r="L17" s="29"/>
      <c r="M17" s="20"/>
      <c r="N17" s="209"/>
    </row>
    <row r="18" spans="1:14" ht="20.25" x14ac:dyDescent="0.3">
      <c r="A18" s="166">
        <v>5</v>
      </c>
      <c r="B18" s="58" t="s">
        <v>437</v>
      </c>
      <c r="C18" s="51" t="s">
        <v>159</v>
      </c>
      <c r="D18" s="3" t="s">
        <v>160</v>
      </c>
      <c r="E18" s="28" t="str">
        <f>D18</f>
        <v>หจก.โรงพิมพ์เจริญอักษร</v>
      </c>
      <c r="F18" s="155">
        <v>5730</v>
      </c>
      <c r="G18" s="155">
        <f>I18</f>
        <v>3045</v>
      </c>
      <c r="H18" s="155">
        <f>I18</f>
        <v>3045</v>
      </c>
      <c r="I18" s="155">
        <v>3045</v>
      </c>
      <c r="J18" s="155" t="s">
        <v>471</v>
      </c>
      <c r="K18" s="63" t="s">
        <v>172</v>
      </c>
      <c r="L18" s="38">
        <v>25346</v>
      </c>
      <c r="M18" s="11" t="s">
        <v>18</v>
      </c>
      <c r="N18" s="209"/>
    </row>
    <row r="19" spans="1:14" ht="20.25" x14ac:dyDescent="0.3">
      <c r="A19" s="211"/>
      <c r="B19" s="58" t="s">
        <v>438</v>
      </c>
      <c r="C19" s="58"/>
      <c r="D19" s="209"/>
      <c r="E19" s="211"/>
      <c r="F19" s="155"/>
      <c r="G19" s="155"/>
      <c r="H19" s="155"/>
      <c r="I19" s="155"/>
      <c r="J19" s="155"/>
      <c r="K19" s="142" t="s">
        <v>439</v>
      </c>
      <c r="L19" s="21"/>
      <c r="M19" s="27" t="s">
        <v>19</v>
      </c>
      <c r="N19" s="209"/>
    </row>
    <row r="20" spans="1:14" ht="20.25" x14ac:dyDescent="0.3">
      <c r="A20" s="212"/>
      <c r="B20" s="88"/>
      <c r="C20" s="88"/>
      <c r="D20" s="213"/>
      <c r="E20" s="212"/>
      <c r="F20" s="214"/>
      <c r="G20" s="214"/>
      <c r="H20" s="214"/>
      <c r="I20" s="214"/>
      <c r="J20" s="214"/>
      <c r="K20" s="18">
        <v>25341</v>
      </c>
      <c r="L20" s="29"/>
      <c r="M20" s="20"/>
      <c r="N20" s="209"/>
    </row>
    <row r="21" spans="1:14" ht="20.25" x14ac:dyDescent="0.3">
      <c r="A21" s="166">
        <v>6</v>
      </c>
      <c r="B21" s="22" t="s">
        <v>441</v>
      </c>
      <c r="C21" s="55" t="s">
        <v>375</v>
      </c>
      <c r="D21" s="37" t="s">
        <v>442</v>
      </c>
      <c r="E21" s="28" t="str">
        <f>D21</f>
        <v>นายสุคต   มอยเซีย</v>
      </c>
      <c r="F21" s="155">
        <v>14150</v>
      </c>
      <c r="G21" s="155">
        <f>I21</f>
        <v>360</v>
      </c>
      <c r="H21" s="155">
        <f>I21</f>
        <v>360</v>
      </c>
      <c r="I21" s="155">
        <v>360</v>
      </c>
      <c r="J21" s="155" t="s">
        <v>471</v>
      </c>
      <c r="K21" s="63" t="s">
        <v>172</v>
      </c>
      <c r="L21" s="38">
        <v>25353</v>
      </c>
      <c r="M21" s="11" t="s">
        <v>18</v>
      </c>
      <c r="N21" s="209"/>
    </row>
    <row r="22" spans="1:14" ht="20.25" x14ac:dyDescent="0.3">
      <c r="A22" s="211"/>
      <c r="B22" s="58" t="s">
        <v>458</v>
      </c>
      <c r="C22" s="211"/>
      <c r="D22" s="209"/>
      <c r="E22" s="211"/>
      <c r="F22" s="155"/>
      <c r="G22" s="155"/>
      <c r="H22" s="155"/>
      <c r="I22" s="155"/>
      <c r="J22" s="155"/>
      <c r="K22" s="142" t="s">
        <v>440</v>
      </c>
      <c r="L22" s="21"/>
      <c r="M22" s="27" t="s">
        <v>19</v>
      </c>
      <c r="N22" s="209"/>
    </row>
    <row r="23" spans="1:14" ht="20.25" x14ac:dyDescent="0.3">
      <c r="A23" s="212"/>
      <c r="B23" s="88"/>
      <c r="C23" s="212"/>
      <c r="D23" s="213"/>
      <c r="E23" s="212"/>
      <c r="F23" s="88"/>
      <c r="G23" s="88"/>
      <c r="H23" s="88"/>
      <c r="I23" s="88"/>
      <c r="J23" s="88"/>
      <c r="K23" s="18">
        <v>25350</v>
      </c>
      <c r="L23" s="29"/>
      <c r="M23" s="20"/>
      <c r="N23" s="209"/>
    </row>
    <row r="24" spans="1:14" ht="20.25" x14ac:dyDescent="0.3">
      <c r="A24" s="166">
        <v>7</v>
      </c>
      <c r="B24" s="58" t="s">
        <v>443</v>
      </c>
      <c r="C24" s="211"/>
      <c r="D24" s="3" t="s">
        <v>459</v>
      </c>
      <c r="E24" s="9" t="str">
        <f>D24</f>
        <v>หจก.พชรกร รุ่งเรืองกรุ๊ป</v>
      </c>
      <c r="F24" s="118">
        <v>900000</v>
      </c>
      <c r="G24" s="118">
        <f>I24</f>
        <v>860577</v>
      </c>
      <c r="H24" s="118">
        <f>'[1]โครงการก่อสร้าง 69'!$L$9</f>
        <v>893000</v>
      </c>
      <c r="I24" s="118">
        <v>860577</v>
      </c>
      <c r="J24" s="118" t="s">
        <v>491</v>
      </c>
      <c r="K24" s="63" t="s">
        <v>137</v>
      </c>
      <c r="L24" s="217">
        <v>25457</v>
      </c>
      <c r="M24" s="11" t="s">
        <v>18</v>
      </c>
      <c r="N24" s="209"/>
    </row>
    <row r="25" spans="1:14" ht="20.25" x14ac:dyDescent="0.3">
      <c r="A25" s="211"/>
      <c r="B25" s="58" t="s">
        <v>446</v>
      </c>
      <c r="C25" s="211"/>
      <c r="D25" s="100" t="s">
        <v>503</v>
      </c>
      <c r="E25" s="211"/>
      <c r="F25" s="47"/>
      <c r="G25" s="47"/>
      <c r="H25" s="47"/>
      <c r="I25" s="47"/>
      <c r="J25" s="47"/>
      <c r="K25" s="143" t="s">
        <v>444</v>
      </c>
      <c r="L25" s="163"/>
      <c r="M25" s="27" t="s">
        <v>19</v>
      </c>
      <c r="N25" s="209"/>
    </row>
    <row r="26" spans="1:14" ht="20.25" x14ac:dyDescent="0.3">
      <c r="A26" s="211"/>
      <c r="B26" s="58" t="s">
        <v>457</v>
      </c>
      <c r="C26" s="211"/>
      <c r="D26" s="209"/>
      <c r="E26" s="211"/>
      <c r="F26" s="58"/>
      <c r="G26" s="58"/>
      <c r="H26" s="58"/>
      <c r="I26" s="58"/>
      <c r="J26" s="58"/>
      <c r="K26" s="26">
        <v>25337</v>
      </c>
      <c r="L26" s="218"/>
      <c r="M26" s="27" t="s">
        <v>445</v>
      </c>
      <c r="N26" s="209"/>
    </row>
    <row r="27" spans="1:14" ht="20.25" x14ac:dyDescent="0.3">
      <c r="A27" s="212"/>
      <c r="B27" s="88"/>
      <c r="C27" s="212"/>
      <c r="D27" s="213"/>
      <c r="E27" s="212"/>
      <c r="F27" s="88"/>
      <c r="G27" s="88"/>
      <c r="H27" s="88"/>
      <c r="I27" s="88"/>
      <c r="J27" s="88"/>
      <c r="K27" s="88"/>
      <c r="L27" s="219"/>
      <c r="M27" s="149" t="s">
        <v>227</v>
      </c>
      <c r="N27" s="209"/>
    </row>
    <row r="28" spans="1:14" ht="20.25" x14ac:dyDescent="0.3">
      <c r="A28" s="136">
        <v>8</v>
      </c>
      <c r="B28" s="61" t="s">
        <v>448</v>
      </c>
      <c r="C28" s="220" t="s">
        <v>453</v>
      </c>
      <c r="D28" s="9" t="s">
        <v>450</v>
      </c>
      <c r="E28" s="9"/>
      <c r="F28" s="118">
        <v>1193500</v>
      </c>
      <c r="G28" s="118"/>
      <c r="H28" s="118"/>
      <c r="I28" s="118">
        <v>1182400</v>
      </c>
      <c r="J28" s="118"/>
      <c r="K28" s="63" t="s">
        <v>137</v>
      </c>
      <c r="L28" s="217">
        <v>25498</v>
      </c>
      <c r="M28" s="11" t="s">
        <v>18</v>
      </c>
      <c r="N28" s="209"/>
    </row>
    <row r="29" spans="1:14" ht="20.25" x14ac:dyDescent="0.3">
      <c r="A29" s="211"/>
      <c r="B29" s="47" t="s">
        <v>449</v>
      </c>
      <c r="C29" s="211"/>
      <c r="D29" s="211"/>
      <c r="E29" s="211"/>
      <c r="F29" s="211"/>
      <c r="G29" s="211"/>
      <c r="H29" s="211"/>
      <c r="I29" s="211"/>
      <c r="J29" s="211"/>
      <c r="K29" s="143" t="s">
        <v>451</v>
      </c>
      <c r="L29" s="163"/>
      <c r="M29" s="27" t="s">
        <v>19</v>
      </c>
      <c r="N29" s="209"/>
    </row>
    <row r="30" spans="1:14" ht="20.25" x14ac:dyDescent="0.3">
      <c r="A30" s="211"/>
      <c r="B30" s="211"/>
      <c r="C30" s="211"/>
      <c r="D30" s="211"/>
      <c r="E30" s="211"/>
      <c r="F30" s="211"/>
      <c r="G30" s="211"/>
      <c r="H30" s="211"/>
      <c r="I30" s="211"/>
      <c r="J30" s="211"/>
      <c r="K30" s="26">
        <v>25348</v>
      </c>
      <c r="L30" s="218"/>
      <c r="M30" s="27" t="s">
        <v>445</v>
      </c>
      <c r="N30" s="209"/>
    </row>
    <row r="31" spans="1:14" ht="20.25" x14ac:dyDescent="0.3">
      <c r="A31" s="212"/>
      <c r="B31" s="212"/>
      <c r="C31" s="212"/>
      <c r="D31" s="212"/>
      <c r="E31" s="212"/>
      <c r="F31" s="212"/>
      <c r="G31" s="212"/>
      <c r="H31" s="212"/>
      <c r="I31" s="212"/>
      <c r="J31" s="212"/>
      <c r="K31" s="88"/>
      <c r="L31" s="219"/>
      <c r="M31" s="149" t="s">
        <v>452</v>
      </c>
      <c r="N31" s="209"/>
    </row>
    <row r="32" spans="1:14" ht="19.5" x14ac:dyDescent="0.25">
      <c r="N32" s="209"/>
    </row>
    <row r="33" spans="14:14" ht="19.5" x14ac:dyDescent="0.25">
      <c r="N33" s="209"/>
    </row>
    <row r="34" spans="14:14" ht="19.5" x14ac:dyDescent="0.25">
      <c r="N34" s="209"/>
    </row>
    <row r="35" spans="14:14" ht="19.5" x14ac:dyDescent="0.25">
      <c r="N35" s="209"/>
    </row>
    <row r="36" spans="14:14" ht="19.5" x14ac:dyDescent="0.25">
      <c r="N36" s="209"/>
    </row>
    <row r="37" spans="14:14" ht="19.5" x14ac:dyDescent="0.25">
      <c r="N37" s="209"/>
    </row>
    <row r="38" spans="14:14" ht="19.5" x14ac:dyDescent="0.25">
      <c r="N38" s="209"/>
    </row>
    <row r="39" spans="14:14" ht="19.5" x14ac:dyDescent="0.25">
      <c r="N39" s="209"/>
    </row>
    <row r="40" spans="14:14" ht="19.5" x14ac:dyDescent="0.25">
      <c r="N40" s="209"/>
    </row>
    <row r="41" spans="14:14" ht="19.5" x14ac:dyDescent="0.25">
      <c r="N41" s="209"/>
    </row>
    <row r="42" spans="14:14" ht="19.5" x14ac:dyDescent="0.25">
      <c r="N42" s="209"/>
    </row>
    <row r="43" spans="14:14" ht="19.5" x14ac:dyDescent="0.25">
      <c r="N43" s="209"/>
    </row>
  </sheetData>
  <mergeCells count="4">
    <mergeCell ref="A1:M1"/>
    <mergeCell ref="A2:M2"/>
    <mergeCell ref="A3:M3"/>
    <mergeCell ref="K4:L4"/>
  </mergeCells>
  <pageMargins left="0" right="0" top="0" bottom="0" header="0" footer="0"/>
  <pageSetup paperSize="9" scale="71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6B3AE6-858C-4F36-A396-63741742A00D}">
  <dimension ref="A1:I23"/>
  <sheetViews>
    <sheetView topLeftCell="A10" workbookViewId="0">
      <selection activeCell="I27" sqref="I27"/>
    </sheetView>
  </sheetViews>
  <sheetFormatPr defaultRowHeight="14.25" x14ac:dyDescent="0.2"/>
  <cols>
    <col min="1" max="1" width="6.625" customWidth="1"/>
    <col min="2" max="2" width="27.75" customWidth="1"/>
    <col min="3" max="3" width="17.75" customWidth="1"/>
    <col min="4" max="4" width="20.25" customWidth="1"/>
    <col min="5" max="5" width="13" customWidth="1"/>
    <col min="6" max="6" width="13.125" customWidth="1"/>
    <col min="7" max="7" width="12.625" customWidth="1"/>
    <col min="8" max="8" width="12.375" customWidth="1"/>
    <col min="9" max="9" width="12.625" customWidth="1"/>
  </cols>
  <sheetData>
    <row r="1" spans="1:9" ht="23.25" customHeight="1" x14ac:dyDescent="0.3">
      <c r="A1" s="258" t="s">
        <v>422</v>
      </c>
      <c r="B1" s="258"/>
      <c r="C1" s="258"/>
      <c r="D1" s="258"/>
      <c r="E1" s="258"/>
      <c r="F1" s="258"/>
      <c r="G1" s="258"/>
      <c r="H1" s="258"/>
      <c r="I1" s="258"/>
    </row>
    <row r="2" spans="1:9" ht="21" customHeight="1" x14ac:dyDescent="0.3">
      <c r="A2" s="258" t="s">
        <v>0</v>
      </c>
      <c r="B2" s="258"/>
      <c r="C2" s="258"/>
      <c r="D2" s="258"/>
      <c r="E2" s="258"/>
      <c r="F2" s="258"/>
      <c r="G2" s="258"/>
      <c r="H2" s="258"/>
      <c r="I2" s="258"/>
    </row>
    <row r="3" spans="1:9" ht="20.25" x14ac:dyDescent="0.3">
      <c r="A3" s="258" t="s">
        <v>421</v>
      </c>
      <c r="B3" s="258"/>
      <c r="C3" s="258"/>
      <c r="D3" s="258"/>
      <c r="E3" s="258"/>
      <c r="F3" s="258"/>
      <c r="G3" s="258"/>
      <c r="H3" s="258"/>
      <c r="I3" s="258"/>
    </row>
    <row r="4" spans="1:9" ht="23.25" customHeight="1" x14ac:dyDescent="0.3">
      <c r="A4" s="1" t="s">
        <v>1</v>
      </c>
      <c r="B4" s="1" t="s">
        <v>2</v>
      </c>
      <c r="C4" s="1" t="s">
        <v>3</v>
      </c>
      <c r="D4" s="1" t="s">
        <v>11</v>
      </c>
      <c r="E4" s="1" t="s">
        <v>4</v>
      </c>
      <c r="F4" s="1" t="s">
        <v>5</v>
      </c>
      <c r="G4" s="256" t="s">
        <v>6</v>
      </c>
      <c r="H4" s="257"/>
      <c r="I4" s="1" t="s">
        <v>419</v>
      </c>
    </row>
    <row r="5" spans="1:9" ht="21" customHeight="1" x14ac:dyDescent="0.3">
      <c r="A5" s="39" t="s">
        <v>8</v>
      </c>
      <c r="B5" s="40" t="s">
        <v>9</v>
      </c>
      <c r="C5" s="39" t="s">
        <v>10</v>
      </c>
      <c r="D5" s="39" t="s">
        <v>9</v>
      </c>
      <c r="E5" s="39" t="s">
        <v>12</v>
      </c>
      <c r="F5" s="39" t="s">
        <v>13</v>
      </c>
      <c r="G5" s="41" t="s">
        <v>14</v>
      </c>
      <c r="H5" s="42" t="s">
        <v>15</v>
      </c>
      <c r="I5" s="39" t="s">
        <v>418</v>
      </c>
    </row>
    <row r="6" spans="1:9" ht="20.25" x14ac:dyDescent="0.3">
      <c r="A6" s="89">
        <v>1</v>
      </c>
      <c r="B6" s="137" t="s">
        <v>367</v>
      </c>
      <c r="C6" s="55" t="s">
        <v>369</v>
      </c>
      <c r="D6" s="138" t="s">
        <v>370</v>
      </c>
      <c r="E6" s="139">
        <v>20000</v>
      </c>
      <c r="F6" s="187">
        <v>5497.8</v>
      </c>
      <c r="G6" s="63" t="s">
        <v>31</v>
      </c>
      <c r="H6" s="38">
        <v>25315</v>
      </c>
      <c r="I6" s="11" t="s">
        <v>18</v>
      </c>
    </row>
    <row r="7" spans="1:9" ht="20.25" x14ac:dyDescent="0.3">
      <c r="A7" s="47"/>
      <c r="B7" s="111" t="s">
        <v>412</v>
      </c>
      <c r="C7" s="57"/>
      <c r="D7" s="112"/>
      <c r="E7" s="139"/>
      <c r="F7" s="180"/>
      <c r="G7" s="142" t="s">
        <v>339</v>
      </c>
      <c r="H7" s="21"/>
      <c r="I7" s="27" t="s">
        <v>19</v>
      </c>
    </row>
    <row r="8" spans="1:9" ht="19.5" x14ac:dyDescent="0.3">
      <c r="A8" s="49"/>
      <c r="B8" s="13" t="s">
        <v>413</v>
      </c>
      <c r="C8" s="14"/>
      <c r="D8" s="33" t="s">
        <v>9</v>
      </c>
      <c r="E8" s="16"/>
      <c r="F8" s="182"/>
      <c r="G8" s="18">
        <v>25301</v>
      </c>
      <c r="H8" s="29"/>
      <c r="I8" s="20"/>
    </row>
    <row r="9" spans="1:9" ht="19.5" x14ac:dyDescent="0.3">
      <c r="A9" s="54"/>
      <c r="B9" s="47"/>
      <c r="C9" s="54"/>
      <c r="D9" s="54"/>
      <c r="E9" s="54"/>
      <c r="F9" s="54"/>
      <c r="G9" s="54"/>
      <c r="H9" s="54"/>
      <c r="I9" s="54"/>
    </row>
    <row r="10" spans="1:9" ht="19.5" x14ac:dyDescent="0.3">
      <c r="A10" s="54"/>
      <c r="B10" s="47"/>
      <c r="C10" s="54"/>
      <c r="D10" s="54"/>
      <c r="E10" s="54"/>
      <c r="F10" s="54"/>
      <c r="G10" s="54"/>
      <c r="H10" s="54"/>
      <c r="I10" s="54"/>
    </row>
    <row r="11" spans="1:9" ht="19.5" x14ac:dyDescent="0.3">
      <c r="A11" s="54"/>
      <c r="B11" s="47"/>
      <c r="C11" s="54"/>
      <c r="D11" s="54"/>
      <c r="E11" s="54"/>
      <c r="F11" s="54"/>
      <c r="G11" s="54"/>
      <c r="H11" s="54"/>
      <c r="I11" s="54"/>
    </row>
    <row r="12" spans="1:9" ht="19.5" x14ac:dyDescent="0.3">
      <c r="A12" s="54"/>
      <c r="B12" s="47"/>
      <c r="C12" s="54"/>
      <c r="D12" s="54"/>
      <c r="E12" s="54"/>
      <c r="F12" s="54"/>
      <c r="G12" s="54"/>
      <c r="H12" s="54"/>
      <c r="I12" s="54"/>
    </row>
    <row r="13" spans="1:9" ht="19.5" x14ac:dyDescent="0.3">
      <c r="A13" s="54"/>
      <c r="B13" s="47"/>
      <c r="C13" s="54"/>
      <c r="D13" s="54"/>
      <c r="E13" s="54"/>
      <c r="F13" s="54"/>
      <c r="G13" s="54"/>
      <c r="H13" s="54"/>
      <c r="I13" s="54"/>
    </row>
    <row r="14" spans="1:9" ht="19.5" x14ac:dyDescent="0.3">
      <c r="A14" s="54"/>
      <c r="B14" s="47"/>
      <c r="C14" s="54"/>
      <c r="D14" s="54"/>
      <c r="E14" s="54"/>
      <c r="F14" s="54"/>
      <c r="G14" s="54"/>
      <c r="H14" s="54"/>
      <c r="I14" s="54"/>
    </row>
    <row r="15" spans="1:9" ht="19.5" x14ac:dyDescent="0.3">
      <c r="A15" s="54"/>
      <c r="B15" s="47"/>
      <c r="C15" s="54"/>
      <c r="D15" s="54"/>
      <c r="E15" s="54"/>
      <c r="F15" s="54"/>
      <c r="G15" s="54"/>
      <c r="H15" s="54"/>
      <c r="I15" s="54"/>
    </row>
    <row r="16" spans="1:9" ht="19.5" x14ac:dyDescent="0.3">
      <c r="A16" s="54"/>
      <c r="B16" s="47"/>
      <c r="C16" s="54"/>
      <c r="D16" s="54"/>
      <c r="E16" s="54"/>
      <c r="F16" s="54"/>
      <c r="G16" s="54"/>
      <c r="H16" s="54"/>
      <c r="I16" s="54"/>
    </row>
    <row r="17" spans="1:9" ht="19.5" x14ac:dyDescent="0.3">
      <c r="A17" s="54"/>
      <c r="B17" s="47"/>
      <c r="C17" s="54"/>
      <c r="D17" s="54"/>
      <c r="E17" s="54"/>
      <c r="F17" s="54"/>
      <c r="G17" s="54"/>
      <c r="H17" s="54"/>
      <c r="I17" s="54"/>
    </row>
    <row r="18" spans="1:9" x14ac:dyDescent="0.2">
      <c r="A18" s="54"/>
      <c r="B18" s="54"/>
      <c r="C18" s="54"/>
      <c r="D18" s="54"/>
      <c r="E18" s="54"/>
      <c r="F18" s="54"/>
      <c r="G18" s="54"/>
      <c r="H18" s="54"/>
      <c r="I18" s="54"/>
    </row>
    <row r="19" spans="1:9" x14ac:dyDescent="0.2">
      <c r="A19" s="161"/>
      <c r="B19" s="54"/>
      <c r="C19" s="54"/>
      <c r="D19" s="54"/>
      <c r="E19" s="161"/>
      <c r="F19" s="161"/>
      <c r="G19" s="54"/>
      <c r="H19" s="54"/>
      <c r="I19" s="54"/>
    </row>
    <row r="20" spans="1:9" ht="20.25" x14ac:dyDescent="0.3">
      <c r="A20" s="54"/>
      <c r="B20" s="169" t="s">
        <v>461</v>
      </c>
      <c r="C20" s="55" t="s">
        <v>278</v>
      </c>
      <c r="D20" s="63" t="s">
        <v>316</v>
      </c>
      <c r="E20" s="139">
        <v>299900</v>
      </c>
      <c r="F20" s="187">
        <v>299000</v>
      </c>
      <c r="G20" s="63" t="s">
        <v>137</v>
      </c>
      <c r="H20" s="217">
        <v>25429</v>
      </c>
      <c r="I20" s="11" t="s">
        <v>18</v>
      </c>
    </row>
    <row r="21" spans="1:9" ht="20.25" x14ac:dyDescent="0.3">
      <c r="A21" s="54"/>
      <c r="B21" s="58" t="s">
        <v>462</v>
      </c>
      <c r="C21" s="54"/>
      <c r="D21" s="54"/>
      <c r="E21" s="54"/>
      <c r="F21" s="54"/>
      <c r="G21" s="143" t="s">
        <v>460</v>
      </c>
      <c r="H21" s="163"/>
      <c r="I21" s="27" t="s">
        <v>19</v>
      </c>
    </row>
    <row r="22" spans="1:9" ht="20.25" x14ac:dyDescent="0.3">
      <c r="A22" s="54"/>
      <c r="B22" s="58"/>
      <c r="C22" s="54"/>
      <c r="D22" s="54"/>
      <c r="E22" s="54"/>
      <c r="F22" s="54"/>
      <c r="G22" s="26">
        <v>25359</v>
      </c>
      <c r="H22" s="218"/>
      <c r="I22" s="54"/>
    </row>
    <row r="23" spans="1:9" ht="20.25" x14ac:dyDescent="0.3">
      <c r="A23" s="54"/>
      <c r="B23" s="58"/>
      <c r="C23" s="54"/>
      <c r="D23" s="54"/>
      <c r="E23" s="54"/>
      <c r="F23" s="54"/>
      <c r="G23" s="88"/>
      <c r="H23" s="219"/>
      <c r="I23" s="54"/>
    </row>
  </sheetData>
  <mergeCells count="4">
    <mergeCell ref="A1:I1"/>
    <mergeCell ref="A2:I2"/>
    <mergeCell ref="A3:I3"/>
    <mergeCell ref="G4:H4"/>
  </mergeCells>
  <pageMargins left="0" right="0" top="0" bottom="0" header="0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12</vt:i4>
      </vt:variant>
    </vt:vector>
  </HeadingPairs>
  <TitlesOfParts>
    <vt:vector size="12" baseType="lpstr">
      <vt:lpstr>ต.ค.68</vt:lpstr>
      <vt:lpstr>พ.ย.68</vt:lpstr>
      <vt:lpstr>ธ.ค.68</vt:lpstr>
      <vt:lpstr>ม.ค.69</vt:lpstr>
      <vt:lpstr>ก.พ.69</vt:lpstr>
      <vt:lpstr>มี.ค69</vt:lpstr>
      <vt:lpstr>เม.ย.69</vt:lpstr>
      <vt:lpstr>พ.ค.69</vt:lpstr>
      <vt:lpstr>มิ.ย.69</vt:lpstr>
      <vt:lpstr>ก.ค.69</vt:lpstr>
      <vt:lpstr>ส.ค.69</vt:lpstr>
      <vt:lpstr>ก.ย.69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</cp:lastModifiedBy>
  <cp:lastPrinted>2026-06-17T09:29:38Z</cp:lastPrinted>
  <dcterms:created xsi:type="dcterms:W3CDTF">2025-11-06T07:41:59Z</dcterms:created>
  <dcterms:modified xsi:type="dcterms:W3CDTF">2026-06-17T09:35:58Z</dcterms:modified>
</cp:coreProperties>
</file>